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/>
  <mc:AlternateContent xmlns:mc="http://schemas.openxmlformats.org/markup-compatibility/2006">
    <mc:Choice Requires="x15">
      <x15ac:absPath xmlns:x15ac="http://schemas.microsoft.com/office/spreadsheetml/2010/11/ac" url="\\summit\Share\БУХ---ЭКОНОМИСТЫ\Киекпаева Алина\мониторинг\"/>
    </mc:Choice>
  </mc:AlternateContent>
  <xr:revisionPtr revIDLastSave="0" documentId="13_ncr:1_{4F816212-4A3D-46AC-9C04-73BA3BE2E358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1" i="1" l="1"/>
  <c r="G91" i="1"/>
  <c r="H91" i="1"/>
  <c r="I91" i="1"/>
  <c r="J91" i="1"/>
  <c r="L91" i="1"/>
  <c r="F69" i="1"/>
  <c r="F36" i="1"/>
  <c r="L156" i="1" l="1"/>
  <c r="J156" i="1"/>
  <c r="I156" i="1"/>
  <c r="H156" i="1"/>
  <c r="G156" i="1"/>
  <c r="F156" i="1"/>
  <c r="L140" i="1"/>
  <c r="J140" i="1"/>
  <c r="I140" i="1"/>
  <c r="H140" i="1"/>
  <c r="G140" i="1"/>
  <c r="F140" i="1"/>
  <c r="L123" i="1"/>
  <c r="J123" i="1"/>
  <c r="I123" i="1"/>
  <c r="H123" i="1"/>
  <c r="G123" i="1"/>
  <c r="F123" i="1"/>
  <c r="L107" i="1"/>
  <c r="J107" i="1"/>
  <c r="I107" i="1"/>
  <c r="H107" i="1"/>
  <c r="G107" i="1"/>
  <c r="F107" i="1"/>
  <c r="L76" i="1" l="1"/>
  <c r="J76" i="1"/>
  <c r="I76" i="1"/>
  <c r="H76" i="1"/>
  <c r="G76" i="1"/>
  <c r="F76" i="1"/>
  <c r="L44" i="1"/>
  <c r="J44" i="1"/>
  <c r="H44" i="1"/>
  <c r="I44" i="1"/>
  <c r="G44" i="1"/>
  <c r="F44" i="1"/>
  <c r="L60" i="1"/>
  <c r="I60" i="1"/>
  <c r="J60" i="1"/>
  <c r="H60" i="1"/>
  <c r="G60" i="1"/>
  <c r="F60" i="1"/>
  <c r="F11" i="1" l="1"/>
  <c r="G11" i="1"/>
  <c r="H11" i="1"/>
  <c r="I11" i="1"/>
  <c r="J11" i="1"/>
  <c r="L11" i="1"/>
  <c r="B165" i="1" l="1"/>
  <c r="A165" i="1"/>
  <c r="L164" i="1"/>
  <c r="J164" i="1"/>
  <c r="I164" i="1"/>
  <c r="H164" i="1"/>
  <c r="G164" i="1"/>
  <c r="F164" i="1"/>
  <c r="B157" i="1"/>
  <c r="A157" i="1"/>
  <c r="B149" i="1"/>
  <c r="A149" i="1"/>
  <c r="L148" i="1"/>
  <c r="J148" i="1"/>
  <c r="I148" i="1"/>
  <c r="H148" i="1"/>
  <c r="H149" i="1" s="1"/>
  <c r="G148" i="1"/>
  <c r="F148" i="1"/>
  <c r="B141" i="1"/>
  <c r="A141" i="1"/>
  <c r="B133" i="1"/>
  <c r="A133" i="1"/>
  <c r="L132" i="1"/>
  <c r="J132" i="1"/>
  <c r="I132" i="1"/>
  <c r="H132" i="1"/>
  <c r="G132" i="1"/>
  <c r="F132" i="1"/>
  <c r="F133" i="1" s="1"/>
  <c r="B124" i="1"/>
  <c r="A124" i="1"/>
  <c r="B116" i="1"/>
  <c r="A116" i="1"/>
  <c r="L115" i="1"/>
  <c r="J115" i="1"/>
  <c r="I115" i="1"/>
  <c r="H115" i="1"/>
  <c r="G115" i="1"/>
  <c r="F115" i="1"/>
  <c r="B108" i="1"/>
  <c r="A108" i="1"/>
  <c r="B99" i="1"/>
  <c r="A99" i="1"/>
  <c r="L98" i="1"/>
  <c r="J98" i="1"/>
  <c r="I98" i="1"/>
  <c r="H98" i="1"/>
  <c r="H99" i="1" s="1"/>
  <c r="G98" i="1"/>
  <c r="F98" i="1"/>
  <c r="B92" i="1"/>
  <c r="A92" i="1"/>
  <c r="B84" i="1"/>
  <c r="A84" i="1"/>
  <c r="L83" i="1"/>
  <c r="J83" i="1"/>
  <c r="I83" i="1"/>
  <c r="H83" i="1"/>
  <c r="G83" i="1"/>
  <c r="F83" i="1"/>
  <c r="F84" i="1" s="1"/>
  <c r="B77" i="1"/>
  <c r="A77" i="1"/>
  <c r="B69" i="1"/>
  <c r="A69" i="1"/>
  <c r="L68" i="1"/>
  <c r="J68" i="1"/>
  <c r="I68" i="1"/>
  <c r="H68" i="1"/>
  <c r="G68" i="1"/>
  <c r="B61" i="1"/>
  <c r="A61" i="1"/>
  <c r="B53" i="1"/>
  <c r="A53" i="1"/>
  <c r="L52" i="1"/>
  <c r="J52" i="1"/>
  <c r="I52" i="1"/>
  <c r="I53" i="1" s="1"/>
  <c r="H52" i="1"/>
  <c r="H53" i="1" s="1"/>
  <c r="G52" i="1"/>
  <c r="F52" i="1"/>
  <c r="B45" i="1"/>
  <c r="A45" i="1"/>
  <c r="B37" i="1"/>
  <c r="A37" i="1"/>
  <c r="L36" i="1"/>
  <c r="J36" i="1"/>
  <c r="I36" i="1"/>
  <c r="H36" i="1"/>
  <c r="G36" i="1"/>
  <c r="B29" i="1"/>
  <c r="A29" i="1"/>
  <c r="L28" i="1"/>
  <c r="J28" i="1"/>
  <c r="I28" i="1"/>
  <c r="H28" i="1"/>
  <c r="G28" i="1"/>
  <c r="F28" i="1"/>
  <c r="B21" i="1"/>
  <c r="A21" i="1"/>
  <c r="L20" i="1"/>
  <c r="J20" i="1"/>
  <c r="I20" i="1"/>
  <c r="I21" i="1" s="1"/>
  <c r="H20" i="1"/>
  <c r="G20" i="1"/>
  <c r="F20" i="1"/>
  <c r="F21" i="1" s="1"/>
  <c r="B12" i="1"/>
  <c r="A12" i="1"/>
  <c r="J53" i="1" l="1"/>
  <c r="F37" i="1"/>
  <c r="L116" i="1"/>
  <c r="L37" i="1"/>
  <c r="G53" i="1"/>
  <c r="G99" i="1"/>
  <c r="L133" i="1"/>
  <c r="G149" i="1"/>
  <c r="G84" i="1"/>
  <c r="L84" i="1"/>
  <c r="L69" i="1"/>
  <c r="G37" i="1"/>
  <c r="H37" i="1"/>
  <c r="L149" i="1"/>
  <c r="J149" i="1"/>
  <c r="I84" i="1"/>
  <c r="G116" i="1"/>
  <c r="I165" i="1"/>
  <c r="J133" i="1"/>
  <c r="H84" i="1"/>
  <c r="J99" i="1"/>
  <c r="F116" i="1"/>
  <c r="G133" i="1"/>
  <c r="J84" i="1"/>
  <c r="I133" i="1"/>
  <c r="L99" i="1"/>
  <c r="H133" i="1"/>
  <c r="J37" i="1"/>
  <c r="I37" i="1"/>
  <c r="J21" i="1"/>
  <c r="L21" i="1"/>
  <c r="L53" i="1"/>
  <c r="F53" i="1"/>
  <c r="F99" i="1"/>
  <c r="F149" i="1"/>
  <c r="G69" i="1"/>
  <c r="I99" i="1"/>
  <c r="I116" i="1"/>
  <c r="I149" i="1"/>
  <c r="J165" i="1"/>
  <c r="J69" i="1"/>
  <c r="J116" i="1"/>
  <c r="H116" i="1"/>
  <c r="L165" i="1"/>
  <c r="G21" i="1"/>
  <c r="H21" i="1"/>
  <c r="G165" i="1"/>
  <c r="H165" i="1"/>
  <c r="F165" i="1"/>
  <c r="L166" i="1" l="1"/>
  <c r="J166" i="1"/>
  <c r="G166" i="1"/>
  <c r="F166" i="1"/>
  <c r="H69" i="1"/>
  <c r="H166" i="1" s="1"/>
  <c r="I69" i="1"/>
  <c r="I166" i="1" s="1"/>
</calcChain>
</file>

<file path=xl/sharedStrings.xml><?xml version="1.0" encoding="utf-8"?>
<sst xmlns="http://schemas.openxmlformats.org/spreadsheetml/2006/main" count="391" uniqueCount="116">
  <si>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</si>
  <si>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</si>
  <si>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</si>
  <si>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</si>
  <si>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</si>
  <si>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</si>
  <si>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</si>
  <si>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</si>
  <si>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</si>
  <si>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</si>
  <si>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</si>
  <si>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</si>
  <si>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</si>
  <si>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</si>
  <si>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</si>
  <si>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</si>
  <si>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</si>
  <si>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</si>
  <si>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</si>
  <si>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</si>
  <si>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</si>
  <si>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</si>
  <si>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</si>
  <si>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</si>
  <si>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</si>
  <si>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</si>
  <si>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</si>
  <si>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</si>
  <si>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</si>
  <si>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</si>
  <si>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</si>
  <si>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</si>
  <si>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</si>
  <si>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</si>
  <si>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</si>
  <si>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</si>
  <si>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</si>
  <si>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сахаром, лимоном</t>
  </si>
  <si>
    <t>Хлеб ржаной</t>
  </si>
  <si>
    <t>Пюре картофельное</t>
  </si>
  <si>
    <t>Хлеб пшеничный витаминизированный</t>
  </si>
  <si>
    <t>Кофейный напиток с молоком</t>
  </si>
  <si>
    <t>Гуляш из говядины</t>
  </si>
  <si>
    <t>Напиток из брусники</t>
  </si>
  <si>
    <t>Запеканка из творога со сгущенным молоком</t>
  </si>
  <si>
    <t>Какао с молоком</t>
  </si>
  <si>
    <t>Омлет натуральный с маслом сливочным</t>
  </si>
  <si>
    <t>Хлеб пшеничный Уральское солнышко</t>
  </si>
  <si>
    <t>Фрукты свежие (яблоко)</t>
  </si>
  <si>
    <t>Компот из кураги</t>
  </si>
  <si>
    <t>Макаронные изделия отварные</t>
  </si>
  <si>
    <t>Напиток с витаминами Витошка</t>
  </si>
  <si>
    <t>сладкое</t>
  </si>
  <si>
    <t>Блины классические со сгущенным молоком</t>
  </si>
  <si>
    <t>Напиток из плодов шиповника</t>
  </si>
  <si>
    <t>Помидор пикантный(подгарнировка)</t>
  </si>
  <si>
    <t>Бутерброд с маслом(батон)</t>
  </si>
  <si>
    <t>Творог для детей "Наша Маша"</t>
  </si>
  <si>
    <t>Суп пюре из разных овощей с цветной капустой,гренками</t>
  </si>
  <si>
    <t>Огурчик пикантный(подгарнировка)</t>
  </si>
  <si>
    <t>Напиток вишневый</t>
  </si>
  <si>
    <t>Бутерброд с маслом,сыром(батон)</t>
  </si>
  <si>
    <t>Каша пшенная вязкая с маслом сливочным</t>
  </si>
  <si>
    <t>Йогурт</t>
  </si>
  <si>
    <t>кисломол.</t>
  </si>
  <si>
    <t>пром</t>
  </si>
  <si>
    <t>Овощи свежие со сладким перцем(огурец,помидор,перец сладкий</t>
  </si>
  <si>
    <t>ТТК</t>
  </si>
  <si>
    <t>Каша из хлопьев овсяных "Геркулес" на молоке с маслом сливочным</t>
  </si>
  <si>
    <t>Блинчик с вишней</t>
  </si>
  <si>
    <t>Огурчик пикантный</t>
  </si>
  <si>
    <t>Индейка тушеная</t>
  </si>
  <si>
    <t>Ежики с рисом</t>
  </si>
  <si>
    <t>Помидор пикантный</t>
  </si>
  <si>
    <t>Рассольник домашний на мясном бульоне со сметаной</t>
  </si>
  <si>
    <t>Макаронные изделия отварные Ассорти с сыром</t>
  </si>
  <si>
    <t>Уха с перловой крупой</t>
  </si>
  <si>
    <t>Отвар шиповника</t>
  </si>
  <si>
    <t>Булгур с овощами</t>
  </si>
  <si>
    <t>булочное</t>
  </si>
  <si>
    <t>Каша гречневая с курицей и овощами Царская</t>
  </si>
  <si>
    <t>Чай ягодный (брусника)</t>
  </si>
  <si>
    <t>ФБУН</t>
  </si>
  <si>
    <t>Джем фруктовый</t>
  </si>
  <si>
    <t>Щи по-уральски с крупой на мясном бульоне со сметаной</t>
  </si>
  <si>
    <t>Рыба (минтай) запеченная с сыром</t>
  </si>
  <si>
    <t>Макаронные изделия с рубленой курицей и сыром</t>
  </si>
  <si>
    <t>Молочко витаминизированное</t>
  </si>
  <si>
    <t>Паприкаш из филе грудки цыпленка</t>
  </si>
  <si>
    <t>Коржик "Березка"</t>
  </si>
  <si>
    <t>Каша рисовая вязкая с маслом сливочным</t>
  </si>
  <si>
    <t>ФГБОУ</t>
  </si>
  <si>
    <t>Филе голени индейки тушеное в сметанном соусе</t>
  </si>
  <si>
    <t>Огурцы свежие с салатом айсберг(подгарнировка)</t>
  </si>
  <si>
    <t>Маффины</t>
  </si>
  <si>
    <t>Кнели из говядины</t>
  </si>
  <si>
    <t>Каша гречневая вязкая с овощами</t>
  </si>
  <si>
    <t>Напиток из смородины</t>
  </si>
  <si>
    <t>Булочное</t>
  </si>
  <si>
    <t>Салат из квашенной капусты (брусника)</t>
  </si>
  <si>
    <t>Чай с сахаром</t>
  </si>
  <si>
    <t>Борщ с морской капустой, картофелем, сметаной</t>
  </si>
  <si>
    <t>Напиток фруктово-ягодный</t>
  </si>
  <si>
    <t>Суп картофельный с горохом на курином бульоне</t>
  </si>
  <si>
    <t xml:space="preserve">Биточки рыбные(паровые) из филе минтая </t>
  </si>
  <si>
    <t>Борщ на мясном бульоне с морс капустой, картофелем, сметаной</t>
  </si>
  <si>
    <t>директор</t>
  </si>
  <si>
    <t>Суп картофельный с мак.изд. на курином бульоне</t>
  </si>
  <si>
    <t>МАОУ - гимназия № 94</t>
  </si>
  <si>
    <t>Ярославцев Сергей Александрович</t>
  </si>
  <si>
    <t>Щи из свежей капусты с картофелем, сметаной</t>
  </si>
  <si>
    <t>Рис припущенный с куркумой</t>
  </si>
  <si>
    <t>Фрикадельки из курицы с маслом сливочным</t>
  </si>
  <si>
    <t>Запеканка картофельная с мясом, маслом</t>
  </si>
  <si>
    <t>Плов (с говядиной) булгуром</t>
  </si>
  <si>
    <t>Рассольник ленинградский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</si>
</sst>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&quot; блюдо&quot;"/>
  </numFmts>
  <fonts count="19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</font>
    <font>
      <b/>
      <sz val="10"/>
      <name val="Arial"/>
    </font>
    <font>
      <sz val="10"/>
      <name val="Arial"/>
    </font>
    <font>
      <sz val="8"/>
      <name val="Arial"/>
      <family val="2"/>
    </font>
    <font>
      <b/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2" fillId="0" borderId="0"/>
    <xf numFmtId="0" fontId="15" fillId="0" borderId="0"/>
  </cellStyleXfs>
  <cellXfs count="7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8" xfId="0" applyFont="1" applyBorder="1"/>
    <xf numFmtId="0" fontId="2" fillId="0" borderId="9" xfId="0" applyFont="1" applyBorder="1"/>
    <xf numFmtId="0" fontId="2" fillId="3" borderId="18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1" xfId="0" applyFont="1" applyFill="1" applyBorder="1" applyProtection="1"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0" fillId="4" borderId="13" xfId="0" applyFill="1" applyBorder="1"/>
    <xf numFmtId="0" fontId="14" fillId="4" borderId="23" xfId="0" applyFont="1" applyFill="1" applyBorder="1" applyAlignment="1">
      <alignment horizontal="center" vertical="center"/>
    </xf>
    <xf numFmtId="0" fontId="13" fillId="4" borderId="21" xfId="0" applyFont="1" applyFill="1" applyBorder="1" applyAlignment="1">
      <alignment horizontal="left" vertical="center" wrapText="1"/>
    </xf>
    <xf numFmtId="0" fontId="14" fillId="4" borderId="21" xfId="0" applyFont="1" applyFill="1" applyBorder="1" applyAlignment="1">
      <alignment horizontal="right" vertical="center"/>
    </xf>
    <xf numFmtId="164" fontId="14" fillId="4" borderId="22" xfId="0" applyNumberFormat="1" applyFont="1" applyFill="1" applyBorder="1" applyAlignment="1">
      <alignment horizontal="center" vertical="center"/>
    </xf>
    <xf numFmtId="2" fontId="14" fillId="4" borderId="21" xfId="0" applyNumberFormat="1" applyFont="1" applyFill="1" applyBorder="1" applyAlignment="1">
      <alignment horizontal="center" vertical="center"/>
    </xf>
    <xf numFmtId="2" fontId="13" fillId="4" borderId="21" xfId="0" applyNumberFormat="1" applyFont="1" applyFill="1" applyBorder="1" applyAlignment="1">
      <alignment horizontal="right" vertical="center"/>
    </xf>
    <xf numFmtId="0" fontId="2" fillId="4" borderId="14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0" fillId="4" borderId="5" xfId="0" applyFill="1" applyBorder="1"/>
    <xf numFmtId="1" fontId="14" fillId="4" borderId="21" xfId="0" applyNumberFormat="1" applyFont="1" applyFill="1" applyBorder="1" applyAlignment="1">
      <alignment horizontal="right" vertical="center"/>
    </xf>
    <xf numFmtId="1" fontId="14" fillId="4" borderId="22" xfId="0" applyNumberFormat="1" applyFont="1" applyFill="1" applyBorder="1" applyAlignment="1">
      <alignment horizontal="center" vertical="center"/>
    </xf>
    <xf numFmtId="164" fontId="14" fillId="4" borderId="21" xfId="0" applyNumberFormat="1" applyFont="1" applyFill="1" applyBorder="1" applyAlignment="1">
      <alignment horizontal="center" vertical="center"/>
    </xf>
    <xf numFmtId="2" fontId="14" fillId="4" borderId="22" xfId="0" applyNumberFormat="1" applyFont="1" applyFill="1" applyBorder="1" applyAlignment="1">
      <alignment horizontal="center" vertical="center"/>
    </xf>
    <xf numFmtId="0" fontId="14" fillId="4" borderId="21" xfId="0" applyFont="1" applyFill="1" applyBorder="1" applyAlignment="1">
      <alignment horizontal="center" vertical="center"/>
    </xf>
    <xf numFmtId="1" fontId="14" fillId="4" borderId="21" xfId="0" applyNumberFormat="1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4" borderId="3" xfId="0" applyFill="1" applyBorder="1"/>
    <xf numFmtId="0" fontId="5" fillId="4" borderId="1" xfId="0" applyFont="1" applyFill="1" applyBorder="1" applyAlignment="1" applyProtection="1">
      <alignment horizontal="right"/>
      <protection locked="0"/>
    </xf>
    <xf numFmtId="0" fontId="2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15" xfId="0" applyFont="1" applyFill="1" applyBorder="1" applyAlignment="1">
      <alignment horizontal="center" vertical="top" wrapText="1"/>
    </xf>
    <xf numFmtId="0" fontId="2" fillId="4" borderId="17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0" fillId="4" borderId="4" xfId="0" applyFill="1" applyBorder="1"/>
    <xf numFmtId="165" fontId="14" fillId="4" borderId="23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1" fontId="14" fillId="4" borderId="21" xfId="0" applyNumberFormat="1" applyFont="1" applyFill="1" applyBorder="1" applyAlignment="1">
      <alignment horizontal="center" vertical="center" indent="2"/>
    </xf>
    <xf numFmtId="0" fontId="14" fillId="4" borderId="21" xfId="0" applyFont="1" applyFill="1" applyBorder="1" applyAlignment="1">
      <alignment horizontal="center" vertical="center" indent="2"/>
    </xf>
    <xf numFmtId="1" fontId="2" fillId="4" borderId="1" xfId="0" applyNumberFormat="1" applyFont="1" applyFill="1" applyBorder="1" applyAlignment="1">
      <alignment horizontal="center" vertical="top" wrapText="1"/>
    </xf>
    <xf numFmtId="2" fontId="2" fillId="4" borderId="1" xfId="0" applyNumberFormat="1" applyFont="1" applyFill="1" applyBorder="1" applyAlignment="1">
      <alignment horizontal="center" vertical="top" wrapText="1"/>
    </xf>
    <xf numFmtId="164" fontId="2" fillId="4" borderId="1" xfId="0" applyNumberFormat="1" applyFont="1" applyFill="1" applyBorder="1" applyAlignment="1">
      <alignment horizontal="center" vertical="top" wrapText="1"/>
    </xf>
    <xf numFmtId="0" fontId="14" fillId="4" borderId="22" xfId="0" applyFont="1" applyFill="1" applyBorder="1" applyAlignment="1">
      <alignment horizontal="center" vertical="center"/>
    </xf>
    <xf numFmtId="1" fontId="14" fillId="0" borderId="24" xfId="2" applyNumberFormat="1" applyFont="1" applyBorder="1" applyAlignment="1">
      <alignment horizontal="center" vertical="center" indent="2"/>
    </xf>
    <xf numFmtId="0" fontId="14" fillId="0" borderId="24" xfId="2" applyNumberFormat="1" applyFont="1" applyBorder="1" applyAlignment="1">
      <alignment horizontal="center" vertical="center" indent="2"/>
    </xf>
    <xf numFmtId="0" fontId="14" fillId="4" borderId="21" xfId="0" applyFont="1" applyFill="1" applyBorder="1" applyAlignment="1">
      <alignment vertical="center"/>
    </xf>
    <xf numFmtId="1" fontId="2" fillId="3" borderId="2" xfId="0" applyNumberFormat="1" applyFont="1" applyFill="1" applyBorder="1" applyAlignment="1">
      <alignment horizontal="center" vertical="top" wrapText="1"/>
    </xf>
    <xf numFmtId="0" fontId="16" fillId="4" borderId="1" xfId="0" applyFont="1" applyFill="1" applyBorder="1" applyAlignment="1">
      <alignment vertical="top" wrapText="1"/>
    </xf>
    <xf numFmtId="0" fontId="11" fillId="4" borderId="21" xfId="0" applyFont="1" applyFill="1" applyBorder="1" applyAlignment="1">
      <alignment horizontal="left" vertical="center" wrapText="1"/>
    </xf>
    <xf numFmtId="1" fontId="17" fillId="4" borderId="21" xfId="0" applyNumberFormat="1" applyFont="1" applyFill="1" applyBorder="1" applyAlignment="1">
      <alignment horizontal="center" vertical="center" indent="2"/>
    </xf>
    <xf numFmtId="0" fontId="17" fillId="4" borderId="23" xfId="0" applyFont="1" applyFill="1" applyBorder="1" applyAlignment="1">
      <alignment horizontal="center" vertical="center"/>
    </xf>
    <xf numFmtId="0" fontId="17" fillId="4" borderId="21" xfId="0" applyFont="1" applyFill="1" applyBorder="1" applyAlignment="1">
      <alignment horizontal="center" vertical="center" indent="2"/>
    </xf>
    <xf numFmtId="1" fontId="18" fillId="0" borderId="24" xfId="2" applyNumberFormat="1" applyFont="1" applyBorder="1" applyAlignment="1">
      <alignment horizontal="center" vertical="center" indent="2"/>
    </xf>
    <xf numFmtId="0" fontId="6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left" vertical="center" wrapText="1"/>
    </xf>
    <xf numFmtId="0" fontId="2" fillId="2" borderId="1" xfId="0" applyFont="1" applyFill="1" applyBorder="1" applyAlignment="1" applyProtection="1">
      <alignment horizontal="left" wrapText="1"/>
      <protection locked="0"/>
    </xf>
  </cellXfs>
  <cellStyles count="3">
    <cellStyle name="Обычный" xfId="0" builtinId="0"/>
    <cellStyle name="Обычный 2" xfId="1" xr:uid="{00000000-0005-0000-0000-000001000000}"/>
    <cellStyle name="Обычный_Лист1" xfId="2" xr:uid="{CF2C6DC9-366C-4CDD-92E5-90300D77F2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66"/>
  <sheetViews>
    <sheetView tabSelected="1" workbookViewId="0">
      <pane xSplit="4" ySplit="5" topLeftCell="E156" activePane="bottomRight" state="frozen"/>
      <selection pane="topRight" activeCell="E1" sqref="E1"/>
      <selection pane="bottomLeft" activeCell="A6" sqref="A6"/>
      <selection pane="bottomRight" activeCell="L168" sqref="L16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2.75" customHeight="1" x14ac:dyDescent="0.2">
      <c r="A1" s="1" t="s">
        <v>7</v>
      </c>
      <c r="C1" s="74" t="s">
        <v>108</v>
      </c>
      <c r="D1" s="74"/>
      <c r="E1" s="74"/>
      <c r="F1" s="5" t="s">
        <v>16</v>
      </c>
      <c r="G1" s="2" t="s">
        <v>17</v>
      </c>
      <c r="H1" s="75" t="s">
        <v>106</v>
      </c>
      <c r="I1" s="75"/>
      <c r="J1" s="75"/>
      <c r="K1" s="75"/>
    </row>
    <row r="2" spans="1:12" ht="18" x14ac:dyDescent="0.2">
      <c r="A2" s="14" t="s">
        <v>6</v>
      </c>
      <c r="C2" s="2"/>
      <c r="G2" s="2" t="s">
        <v>18</v>
      </c>
      <c r="H2" s="75" t="s">
        <v>109</v>
      </c>
      <c r="I2" s="75"/>
      <c r="J2" s="75"/>
      <c r="K2" s="75"/>
    </row>
    <row r="3" spans="1:12" ht="17.25" customHeight="1" x14ac:dyDescent="0.2">
      <c r="A3" s="4" t="s">
        <v>8</v>
      </c>
      <c r="C3" s="2"/>
      <c r="D3" s="3"/>
      <c r="E3" s="17" t="s">
        <v>9</v>
      </c>
      <c r="G3" s="2" t="s">
        <v>19</v>
      </c>
      <c r="H3" s="21">
        <v>10</v>
      </c>
      <c r="I3" s="21">
        <v>1</v>
      </c>
      <c r="J3" s="22">
        <v>2026</v>
      </c>
      <c r="K3" s="23"/>
    </row>
    <row r="4" spans="1:12" x14ac:dyDescent="0.2">
      <c r="C4" s="2"/>
      <c r="D4" s="4"/>
      <c r="H4" s="20" t="s">
        <v>34</v>
      </c>
      <c r="I4" s="20" t="s">
        <v>35</v>
      </c>
      <c r="J4" s="20" t="s">
        <v>36</v>
      </c>
    </row>
    <row r="5" spans="1:12" ht="34.5" thickBot="1" x14ac:dyDescent="0.25">
      <c r="A5" s="18" t="s">
        <v>14</v>
      </c>
      <c r="B5" s="19" t="s">
        <v>15</v>
      </c>
      <c r="C5" s="15" t="s">
        <v>0</v>
      </c>
      <c r="D5" s="15" t="s">
        <v>13</v>
      </c>
      <c r="E5" s="15" t="s">
        <v>12</v>
      </c>
      <c r="F5" s="15" t="s">
        <v>32</v>
      </c>
      <c r="G5" s="15" t="s">
        <v>1</v>
      </c>
      <c r="H5" s="15" t="s">
        <v>2</v>
      </c>
      <c r="I5" s="15" t="s">
        <v>3</v>
      </c>
      <c r="J5" s="15" t="s">
        <v>10</v>
      </c>
      <c r="K5" s="16" t="s">
        <v>11</v>
      </c>
      <c r="L5" s="15" t="s">
        <v>33</v>
      </c>
    </row>
    <row r="6" spans="1:12" ht="25.5" x14ac:dyDescent="0.25">
      <c r="A6" s="24">
        <v>1</v>
      </c>
      <c r="B6" s="25">
        <v>1</v>
      </c>
      <c r="C6" s="26" t="s">
        <v>20</v>
      </c>
      <c r="D6" s="27" t="s">
        <v>21</v>
      </c>
      <c r="E6" s="28" t="s">
        <v>68</v>
      </c>
      <c r="F6" s="29">
        <v>205</v>
      </c>
      <c r="G6" s="30">
        <v>10.6</v>
      </c>
      <c r="H6" s="31">
        <v>12.13</v>
      </c>
      <c r="I6" s="31">
        <v>38.81</v>
      </c>
      <c r="J6" s="31">
        <v>300.52999999999997</v>
      </c>
      <c r="K6" s="61">
        <v>257</v>
      </c>
      <c r="L6" s="32">
        <v>46.3</v>
      </c>
    </row>
    <row r="7" spans="1:12" ht="15" x14ac:dyDescent="0.25">
      <c r="A7" s="33"/>
      <c r="B7" s="34"/>
      <c r="C7" s="35"/>
      <c r="D7" s="27" t="s">
        <v>22</v>
      </c>
      <c r="E7" s="28" t="s">
        <v>45</v>
      </c>
      <c r="F7" s="36">
        <v>200</v>
      </c>
      <c r="G7" s="37">
        <v>4</v>
      </c>
      <c r="H7" s="31">
        <v>3.68</v>
      </c>
      <c r="I7" s="38">
        <v>25.8</v>
      </c>
      <c r="J7" s="31">
        <v>148.12</v>
      </c>
      <c r="K7" s="61">
        <v>642</v>
      </c>
      <c r="L7" s="32">
        <v>30.57</v>
      </c>
    </row>
    <row r="8" spans="1:12" ht="15" x14ac:dyDescent="0.25">
      <c r="A8" s="33"/>
      <c r="B8" s="34"/>
      <c r="C8" s="35"/>
      <c r="D8" s="27" t="s">
        <v>24</v>
      </c>
      <c r="E8" s="28" t="s">
        <v>48</v>
      </c>
      <c r="F8" s="36">
        <v>130</v>
      </c>
      <c r="G8" s="39">
        <v>0.52</v>
      </c>
      <c r="H8" s="40"/>
      <c r="I8" s="31">
        <v>14.69</v>
      </c>
      <c r="J8" s="38">
        <v>59.8</v>
      </c>
      <c r="K8" s="62"/>
      <c r="L8" s="32">
        <v>19.809999999999999</v>
      </c>
    </row>
    <row r="9" spans="1:12" ht="15" x14ac:dyDescent="0.25">
      <c r="A9" s="33"/>
      <c r="B9" s="34"/>
      <c r="C9" s="35"/>
      <c r="D9" s="27" t="s">
        <v>98</v>
      </c>
      <c r="E9" s="28" t="s">
        <v>69</v>
      </c>
      <c r="F9" s="36">
        <v>80</v>
      </c>
      <c r="G9" s="30">
        <v>8.5</v>
      </c>
      <c r="H9" s="41">
        <v>8</v>
      </c>
      <c r="I9" s="41">
        <v>43</v>
      </c>
      <c r="J9" s="31">
        <v>272.48</v>
      </c>
      <c r="K9" s="62" t="s">
        <v>67</v>
      </c>
      <c r="L9" s="32">
        <v>50.01</v>
      </c>
    </row>
    <row r="10" spans="1:12" ht="15" x14ac:dyDescent="0.25">
      <c r="A10" s="33"/>
      <c r="B10" s="34"/>
      <c r="C10" s="35"/>
      <c r="D10" s="27" t="s">
        <v>23</v>
      </c>
      <c r="E10" s="28" t="s">
        <v>40</v>
      </c>
      <c r="F10" s="36">
        <v>30</v>
      </c>
      <c r="G10" s="30">
        <v>2.4</v>
      </c>
      <c r="H10" s="41">
        <v>0.3</v>
      </c>
      <c r="I10" s="41">
        <v>14.4</v>
      </c>
      <c r="J10" s="31">
        <v>72</v>
      </c>
      <c r="K10" s="62" t="s">
        <v>65</v>
      </c>
      <c r="L10" s="32">
        <v>2.83</v>
      </c>
    </row>
    <row r="11" spans="1:12" ht="15" x14ac:dyDescent="0.25">
      <c r="A11" s="42"/>
      <c r="B11" s="43"/>
      <c r="C11" s="44"/>
      <c r="D11" s="45" t="s">
        <v>31</v>
      </c>
      <c r="E11" s="46"/>
      <c r="F11" s="47">
        <f>SUM(F6:F10)</f>
        <v>645</v>
      </c>
      <c r="G11" s="47">
        <f>SUM(G6:G10)</f>
        <v>26.019999999999996</v>
      </c>
      <c r="H11" s="47">
        <f>SUM(H6:H10)</f>
        <v>24.110000000000003</v>
      </c>
      <c r="I11" s="47">
        <f>SUM(I6:I10)</f>
        <v>136.69999999999999</v>
      </c>
      <c r="J11" s="47">
        <f>SUM(J6:J10)</f>
        <v>852.93000000000006</v>
      </c>
      <c r="K11" s="48"/>
      <c r="L11" s="47">
        <f>SUM(L6:L10)</f>
        <v>149.52000000000001</v>
      </c>
    </row>
    <row r="12" spans="1:12" ht="15" x14ac:dyDescent="0.25">
      <c r="A12" s="49">
        <f>A6</f>
        <v>1</v>
      </c>
      <c r="B12" s="50">
        <f>B6</f>
        <v>1</v>
      </c>
      <c r="C12" s="51" t="s">
        <v>25</v>
      </c>
      <c r="D12" s="27" t="s">
        <v>26</v>
      </c>
      <c r="E12" s="28" t="s">
        <v>70</v>
      </c>
      <c r="F12" s="36">
        <v>60</v>
      </c>
      <c r="G12" s="39">
        <v>0.38</v>
      </c>
      <c r="H12" s="31">
        <v>5.44</v>
      </c>
      <c r="I12" s="31">
        <v>0.98</v>
      </c>
      <c r="J12" s="31">
        <v>54.48</v>
      </c>
      <c r="K12" s="62" t="s">
        <v>67</v>
      </c>
      <c r="L12" s="32">
        <v>37.299999999999997</v>
      </c>
    </row>
    <row r="13" spans="1:12" ht="15" x14ac:dyDescent="0.25">
      <c r="A13" s="33"/>
      <c r="B13" s="34"/>
      <c r="C13" s="35"/>
      <c r="D13" s="52">
        <v>1</v>
      </c>
      <c r="E13" s="65" t="s">
        <v>110</v>
      </c>
      <c r="F13" s="29">
        <v>260</v>
      </c>
      <c r="G13" s="39">
        <v>1.8</v>
      </c>
      <c r="H13" s="31">
        <v>5.13</v>
      </c>
      <c r="I13" s="31">
        <v>8.93</v>
      </c>
      <c r="J13" s="31">
        <v>89.96</v>
      </c>
      <c r="K13" s="61">
        <v>120</v>
      </c>
      <c r="L13" s="32">
        <v>18.39</v>
      </c>
    </row>
    <row r="14" spans="1:12" ht="15" x14ac:dyDescent="0.25">
      <c r="A14" s="33"/>
      <c r="B14" s="34"/>
      <c r="C14" s="35"/>
      <c r="D14" s="52">
        <v>2</v>
      </c>
      <c r="E14" s="28" t="s">
        <v>71</v>
      </c>
      <c r="F14" s="29">
        <v>110</v>
      </c>
      <c r="G14" s="39">
        <v>17.32</v>
      </c>
      <c r="H14" s="31">
        <v>11.98</v>
      </c>
      <c r="I14" s="31">
        <v>4.41</v>
      </c>
      <c r="J14" s="31">
        <v>196.91</v>
      </c>
      <c r="K14" s="62" t="s">
        <v>67</v>
      </c>
      <c r="L14" s="32">
        <v>87.92</v>
      </c>
    </row>
    <row r="15" spans="1:12" ht="15" x14ac:dyDescent="0.25">
      <c r="A15" s="33"/>
      <c r="B15" s="34"/>
      <c r="C15" s="35"/>
      <c r="D15" s="27" t="s">
        <v>27</v>
      </c>
      <c r="E15" s="28" t="s">
        <v>111</v>
      </c>
      <c r="F15" s="36">
        <v>150</v>
      </c>
      <c r="G15" s="39">
        <v>4.46</v>
      </c>
      <c r="H15" s="31">
        <v>5.65</v>
      </c>
      <c r="I15" s="31">
        <v>46.49</v>
      </c>
      <c r="J15" s="31">
        <v>251.92</v>
      </c>
      <c r="K15" s="62">
        <v>466</v>
      </c>
      <c r="L15" s="32">
        <v>24.5</v>
      </c>
    </row>
    <row r="16" spans="1:12" ht="15" x14ac:dyDescent="0.25">
      <c r="A16" s="33"/>
      <c r="B16" s="34"/>
      <c r="C16" s="35"/>
      <c r="D16" s="27" t="s">
        <v>28</v>
      </c>
      <c r="E16" s="28" t="s">
        <v>60</v>
      </c>
      <c r="F16" s="36">
        <v>200</v>
      </c>
      <c r="G16" s="39">
        <v>0.32</v>
      </c>
      <c r="H16" s="31">
        <v>0.08</v>
      </c>
      <c r="I16" s="31">
        <v>26.88</v>
      </c>
      <c r="J16" s="31">
        <v>103.51</v>
      </c>
      <c r="K16" s="62" t="s">
        <v>67</v>
      </c>
      <c r="L16" s="32">
        <v>31.92</v>
      </c>
    </row>
    <row r="17" spans="1:12" ht="15" x14ac:dyDescent="0.25">
      <c r="A17" s="33"/>
      <c r="B17" s="34"/>
      <c r="C17" s="35"/>
      <c r="D17" s="27" t="s">
        <v>24</v>
      </c>
      <c r="E17" s="28" t="s">
        <v>48</v>
      </c>
      <c r="F17" s="36">
        <v>125</v>
      </c>
      <c r="G17" s="30">
        <v>0.5</v>
      </c>
      <c r="H17" s="40"/>
      <c r="I17" s="38">
        <v>14.13</v>
      </c>
      <c r="J17" s="41">
        <v>57.5</v>
      </c>
      <c r="K17" s="62"/>
      <c r="L17" s="32">
        <v>19.05</v>
      </c>
    </row>
    <row r="18" spans="1:12" ht="15" x14ac:dyDescent="0.25">
      <c r="A18" s="33"/>
      <c r="B18" s="34"/>
      <c r="C18" s="35"/>
      <c r="D18" s="27" t="s">
        <v>29</v>
      </c>
      <c r="E18" s="28" t="s">
        <v>40</v>
      </c>
      <c r="F18" s="36">
        <v>30</v>
      </c>
      <c r="G18" s="30">
        <v>2.4</v>
      </c>
      <c r="H18" s="38">
        <v>0.3</v>
      </c>
      <c r="I18" s="38">
        <v>14.4</v>
      </c>
      <c r="J18" s="41">
        <v>72</v>
      </c>
      <c r="K18" s="62" t="s">
        <v>65</v>
      </c>
      <c r="L18" s="32">
        <v>2.83</v>
      </c>
    </row>
    <row r="19" spans="1:12" ht="15" x14ac:dyDescent="0.25">
      <c r="A19" s="33"/>
      <c r="B19" s="34"/>
      <c r="C19" s="35"/>
      <c r="D19" s="27" t="s">
        <v>30</v>
      </c>
      <c r="E19" s="28" t="s">
        <v>38</v>
      </c>
      <c r="F19" s="36">
        <v>25</v>
      </c>
      <c r="G19" s="30">
        <v>2</v>
      </c>
      <c r="H19" s="38">
        <v>0.25</v>
      </c>
      <c r="I19" s="38">
        <v>11.63</v>
      </c>
      <c r="J19" s="41">
        <v>57.5</v>
      </c>
      <c r="K19" s="62" t="s">
        <v>65</v>
      </c>
      <c r="L19" s="32">
        <v>2.36</v>
      </c>
    </row>
    <row r="20" spans="1:12" ht="15" x14ac:dyDescent="0.25">
      <c r="A20" s="42"/>
      <c r="B20" s="43"/>
      <c r="C20" s="44"/>
      <c r="D20" s="45" t="s">
        <v>31</v>
      </c>
      <c r="E20" s="46"/>
      <c r="F20" s="47">
        <f>SUM(F12:F19)</f>
        <v>960</v>
      </c>
      <c r="G20" s="47">
        <f>SUM(G12:G19)</f>
        <v>29.18</v>
      </c>
      <c r="H20" s="47">
        <f>SUM(H12:H19)</f>
        <v>28.830000000000002</v>
      </c>
      <c r="I20" s="47">
        <f>SUM(I12:I19)</f>
        <v>127.85</v>
      </c>
      <c r="J20" s="47">
        <f>SUM(J12:J19)</f>
        <v>883.78</v>
      </c>
      <c r="K20" s="48"/>
      <c r="L20" s="47">
        <f>SUM(L12:L19)</f>
        <v>224.27000000000007</v>
      </c>
    </row>
    <row r="21" spans="1:12" ht="15.75" thickBot="1" x14ac:dyDescent="0.25">
      <c r="A21" s="8">
        <f>A6</f>
        <v>1</v>
      </c>
      <c r="B21" s="9">
        <f>B6</f>
        <v>1</v>
      </c>
      <c r="C21" s="71" t="s">
        <v>4</v>
      </c>
      <c r="D21" s="72"/>
      <c r="E21" s="10"/>
      <c r="F21" s="11">
        <f>F11+F20</f>
        <v>1605</v>
      </c>
      <c r="G21" s="11">
        <f>G11+G20</f>
        <v>55.199999999999996</v>
      </c>
      <c r="H21" s="11">
        <f>H11+H20</f>
        <v>52.940000000000005</v>
      </c>
      <c r="I21" s="11">
        <f>I11+I20</f>
        <v>264.54999999999995</v>
      </c>
      <c r="J21" s="11">
        <f>J11+J20</f>
        <v>1736.71</v>
      </c>
      <c r="K21" s="11"/>
      <c r="L21" s="11">
        <f>L11+L20</f>
        <v>373.79000000000008</v>
      </c>
    </row>
    <row r="22" spans="1:12" ht="15" x14ac:dyDescent="0.25">
      <c r="A22" s="53">
        <v>1</v>
      </c>
      <c r="B22" s="34">
        <v>2</v>
      </c>
      <c r="C22" s="26" t="s">
        <v>20</v>
      </c>
      <c r="D22" s="52" t="s">
        <v>21</v>
      </c>
      <c r="E22" s="28" t="s">
        <v>72</v>
      </c>
      <c r="F22" s="36">
        <v>70</v>
      </c>
      <c r="G22" s="39">
        <v>9.08</v>
      </c>
      <c r="H22" s="31">
        <v>12.28</v>
      </c>
      <c r="I22" s="31">
        <v>9.92</v>
      </c>
      <c r="J22" s="31">
        <v>186.83</v>
      </c>
      <c r="K22" s="61">
        <v>562</v>
      </c>
      <c r="L22" s="32">
        <v>67.86</v>
      </c>
    </row>
    <row r="23" spans="1:12" ht="15" x14ac:dyDescent="0.25">
      <c r="A23" s="53"/>
      <c r="B23" s="34"/>
      <c r="C23" s="35"/>
      <c r="D23" s="27" t="s">
        <v>21</v>
      </c>
      <c r="E23" s="28" t="s">
        <v>39</v>
      </c>
      <c r="F23" s="36">
        <v>150</v>
      </c>
      <c r="G23" s="39">
        <v>3.14</v>
      </c>
      <c r="H23" s="38">
        <v>5.63</v>
      </c>
      <c r="I23" s="31">
        <v>20.149999999999999</v>
      </c>
      <c r="J23" s="38">
        <v>148.5</v>
      </c>
      <c r="K23" s="61">
        <v>472</v>
      </c>
      <c r="L23" s="32">
        <v>30.72</v>
      </c>
    </row>
    <row r="24" spans="1:12" ht="15" x14ac:dyDescent="0.25">
      <c r="A24" s="53"/>
      <c r="B24" s="34"/>
      <c r="C24" s="35"/>
      <c r="D24" s="27" t="s">
        <v>22</v>
      </c>
      <c r="E24" s="66" t="s">
        <v>37</v>
      </c>
      <c r="F24" s="36">
        <v>207</v>
      </c>
      <c r="G24" s="39">
        <v>0.12</v>
      </c>
      <c r="H24" s="40"/>
      <c r="I24" s="31">
        <v>16.28</v>
      </c>
      <c r="J24" s="31">
        <v>62.5</v>
      </c>
      <c r="K24" s="61">
        <v>686</v>
      </c>
      <c r="L24" s="32">
        <v>7.37</v>
      </c>
    </row>
    <row r="25" spans="1:12" ht="15" x14ac:dyDescent="0.25">
      <c r="A25" s="53"/>
      <c r="B25" s="34"/>
      <c r="C25" s="35"/>
      <c r="D25" s="27" t="s">
        <v>64</v>
      </c>
      <c r="E25" s="28" t="s">
        <v>57</v>
      </c>
      <c r="F25" s="36">
        <v>100</v>
      </c>
      <c r="G25" s="30">
        <v>7.6</v>
      </c>
      <c r="H25" s="38">
        <v>4.2</v>
      </c>
      <c r="I25" s="38">
        <v>11.7</v>
      </c>
      <c r="J25" s="41">
        <v>115</v>
      </c>
      <c r="K25" s="62" t="s">
        <v>65</v>
      </c>
      <c r="L25" s="32">
        <v>36.96</v>
      </c>
    </row>
    <row r="26" spans="1:12" ht="15" x14ac:dyDescent="0.25">
      <c r="A26" s="53"/>
      <c r="B26" s="34"/>
      <c r="C26" s="35"/>
      <c r="D26" s="27" t="s">
        <v>23</v>
      </c>
      <c r="E26" s="28" t="s">
        <v>40</v>
      </c>
      <c r="F26" s="36">
        <v>40</v>
      </c>
      <c r="G26" s="30">
        <v>3.2</v>
      </c>
      <c r="H26" s="38">
        <v>0.4</v>
      </c>
      <c r="I26" s="38">
        <v>19.2</v>
      </c>
      <c r="J26" s="41">
        <v>96</v>
      </c>
      <c r="K26" s="62" t="s">
        <v>65</v>
      </c>
      <c r="L26" s="32">
        <v>3.78</v>
      </c>
    </row>
    <row r="27" spans="1:12" ht="15" x14ac:dyDescent="0.25">
      <c r="A27" s="53"/>
      <c r="B27" s="34"/>
      <c r="C27" s="35"/>
      <c r="D27" s="27" t="s">
        <v>23</v>
      </c>
      <c r="E27" s="28" t="s">
        <v>38</v>
      </c>
      <c r="F27" s="36">
        <v>30</v>
      </c>
      <c r="G27" s="30">
        <v>2.4</v>
      </c>
      <c r="H27" s="38">
        <v>0.3</v>
      </c>
      <c r="I27" s="38">
        <v>13.95</v>
      </c>
      <c r="J27" s="41">
        <v>69</v>
      </c>
      <c r="K27" s="62" t="s">
        <v>65</v>
      </c>
      <c r="L27" s="32">
        <v>2.83</v>
      </c>
    </row>
    <row r="28" spans="1:12" ht="15" x14ac:dyDescent="0.25">
      <c r="A28" s="54"/>
      <c r="B28" s="43"/>
      <c r="C28" s="44"/>
      <c r="D28" s="45" t="s">
        <v>31</v>
      </c>
      <c r="E28" s="46"/>
      <c r="F28" s="47">
        <f>SUM(F22:F27)</f>
        <v>597</v>
      </c>
      <c r="G28" s="47">
        <f>SUM(G22:G27)</f>
        <v>25.539999999999996</v>
      </c>
      <c r="H28" s="47">
        <f>SUM(H22:H27)</f>
        <v>22.81</v>
      </c>
      <c r="I28" s="47">
        <f>SUM(I22:I27)</f>
        <v>91.2</v>
      </c>
      <c r="J28" s="47">
        <f>SUM(J22:J27)</f>
        <v>677.83</v>
      </c>
      <c r="K28" s="48"/>
      <c r="L28" s="47">
        <f>SUM(L22:L27)</f>
        <v>149.52000000000001</v>
      </c>
    </row>
    <row r="29" spans="1:12" ht="15" x14ac:dyDescent="0.25">
      <c r="A29" s="50">
        <f>A22</f>
        <v>1</v>
      </c>
      <c r="B29" s="50">
        <f>B22</f>
        <v>2</v>
      </c>
      <c r="C29" s="51" t="s">
        <v>25</v>
      </c>
      <c r="D29" s="27" t="s">
        <v>26</v>
      </c>
      <c r="E29" s="28" t="s">
        <v>73</v>
      </c>
      <c r="F29" s="36">
        <v>60</v>
      </c>
      <c r="G29" s="39">
        <v>0.33</v>
      </c>
      <c r="H29" s="31">
        <v>4.99</v>
      </c>
      <c r="I29" s="38">
        <v>1.6</v>
      </c>
      <c r="J29" s="31">
        <v>52.64</v>
      </c>
      <c r="K29" s="61" t="s">
        <v>67</v>
      </c>
      <c r="L29" s="32">
        <v>22.57</v>
      </c>
    </row>
    <row r="30" spans="1:12" ht="25.5" x14ac:dyDescent="0.25">
      <c r="A30" s="53"/>
      <c r="B30" s="34"/>
      <c r="C30" s="35"/>
      <c r="D30" s="52">
        <v>1</v>
      </c>
      <c r="E30" s="28" t="s">
        <v>74</v>
      </c>
      <c r="F30" s="29">
        <v>260</v>
      </c>
      <c r="G30" s="39">
        <v>5.0599999999999996</v>
      </c>
      <c r="H30" s="31">
        <v>4.78</v>
      </c>
      <c r="I30" s="31">
        <v>14.59</v>
      </c>
      <c r="J30" s="31">
        <v>124.94</v>
      </c>
      <c r="K30" s="61">
        <v>128</v>
      </c>
      <c r="L30" s="32">
        <v>49.22</v>
      </c>
    </row>
    <row r="31" spans="1:12" ht="15" x14ac:dyDescent="0.25">
      <c r="A31" s="53"/>
      <c r="B31" s="34"/>
      <c r="C31" s="35"/>
      <c r="D31" s="52">
        <v>2</v>
      </c>
      <c r="E31" s="28" t="s">
        <v>72</v>
      </c>
      <c r="F31" s="36">
        <v>90</v>
      </c>
      <c r="G31" s="39">
        <v>11.68</v>
      </c>
      <c r="H31" s="31">
        <v>15.79</v>
      </c>
      <c r="I31" s="31">
        <v>12.75</v>
      </c>
      <c r="J31" s="31">
        <v>240.23</v>
      </c>
      <c r="K31" s="61">
        <v>562</v>
      </c>
      <c r="L31" s="32">
        <v>87.37</v>
      </c>
    </row>
    <row r="32" spans="1:12" ht="15" x14ac:dyDescent="0.25">
      <c r="A32" s="53"/>
      <c r="B32" s="34"/>
      <c r="C32" s="35"/>
      <c r="D32" s="27" t="s">
        <v>27</v>
      </c>
      <c r="E32" s="28" t="s">
        <v>39</v>
      </c>
      <c r="F32" s="36">
        <v>150</v>
      </c>
      <c r="G32" s="39">
        <v>3.14</v>
      </c>
      <c r="H32" s="31">
        <v>5.63</v>
      </c>
      <c r="I32" s="31">
        <v>20.149999999999999</v>
      </c>
      <c r="J32" s="38">
        <v>148.5</v>
      </c>
      <c r="K32" s="61">
        <v>472</v>
      </c>
      <c r="L32" s="32">
        <v>30.72</v>
      </c>
    </row>
    <row r="33" spans="1:12" ht="15" x14ac:dyDescent="0.25">
      <c r="A33" s="53"/>
      <c r="B33" s="34"/>
      <c r="C33" s="35"/>
      <c r="D33" s="27" t="s">
        <v>28</v>
      </c>
      <c r="E33" s="28" t="s">
        <v>43</v>
      </c>
      <c r="F33" s="36">
        <v>200</v>
      </c>
      <c r="G33" s="39">
        <v>0.32</v>
      </c>
      <c r="H33" s="31">
        <v>0.08</v>
      </c>
      <c r="I33" s="31">
        <v>26.88</v>
      </c>
      <c r="J33" s="31">
        <v>103.51</v>
      </c>
      <c r="K33" s="62" t="s">
        <v>67</v>
      </c>
      <c r="L33" s="32">
        <v>28.73</v>
      </c>
    </row>
    <row r="34" spans="1:12" ht="15" x14ac:dyDescent="0.25">
      <c r="A34" s="53"/>
      <c r="B34" s="34"/>
      <c r="C34" s="35"/>
      <c r="D34" s="27" t="s">
        <v>29</v>
      </c>
      <c r="E34" s="28" t="s">
        <v>40</v>
      </c>
      <c r="F34" s="36">
        <v>30</v>
      </c>
      <c r="G34" s="30">
        <v>2.4</v>
      </c>
      <c r="H34" s="38">
        <v>0.3</v>
      </c>
      <c r="I34" s="38">
        <v>14.4</v>
      </c>
      <c r="J34" s="41">
        <v>72</v>
      </c>
      <c r="K34" s="62" t="s">
        <v>65</v>
      </c>
      <c r="L34" s="32">
        <v>2.83</v>
      </c>
    </row>
    <row r="35" spans="1:12" ht="15" x14ac:dyDescent="0.25">
      <c r="A35" s="53"/>
      <c r="B35" s="34"/>
      <c r="C35" s="35"/>
      <c r="D35" s="27" t="s">
        <v>30</v>
      </c>
      <c r="E35" s="28" t="s">
        <v>38</v>
      </c>
      <c r="F35" s="36">
        <v>30</v>
      </c>
      <c r="G35" s="30">
        <v>2.4</v>
      </c>
      <c r="H35" s="38">
        <v>0.3</v>
      </c>
      <c r="I35" s="38">
        <v>13.95</v>
      </c>
      <c r="J35" s="41">
        <v>69</v>
      </c>
      <c r="K35" s="62" t="s">
        <v>65</v>
      </c>
      <c r="L35" s="32">
        <v>2.83</v>
      </c>
    </row>
    <row r="36" spans="1:12" ht="15" x14ac:dyDescent="0.25">
      <c r="A36" s="54"/>
      <c r="B36" s="43"/>
      <c r="C36" s="44"/>
      <c r="D36" s="45" t="s">
        <v>31</v>
      </c>
      <c r="E36" s="46"/>
      <c r="F36" s="47">
        <f>SUM(F29:F35)</f>
        <v>820</v>
      </c>
      <c r="G36" s="47">
        <f>SUM(G29:G35)</f>
        <v>25.33</v>
      </c>
      <c r="H36" s="47">
        <f>SUM(H29:H35)</f>
        <v>31.869999999999997</v>
      </c>
      <c r="I36" s="47">
        <f>SUM(I29:I35)</f>
        <v>104.32000000000001</v>
      </c>
      <c r="J36" s="47">
        <f>SUM(J29:J35)</f>
        <v>810.81999999999994</v>
      </c>
      <c r="K36" s="48"/>
      <c r="L36" s="47">
        <f>SUM(L29:L35)</f>
        <v>224.27</v>
      </c>
    </row>
    <row r="37" spans="1:12" ht="15.75" customHeight="1" thickBot="1" x14ac:dyDescent="0.25">
      <c r="A37" s="12">
        <f>A22</f>
        <v>1</v>
      </c>
      <c r="B37" s="12">
        <f>B22</f>
        <v>2</v>
      </c>
      <c r="C37" s="71" t="s">
        <v>4</v>
      </c>
      <c r="D37" s="72"/>
      <c r="E37" s="10"/>
      <c r="F37" s="11">
        <f>F28+F36</f>
        <v>1417</v>
      </c>
      <c r="G37" s="11">
        <f>G28+G36</f>
        <v>50.86999999999999</v>
      </c>
      <c r="H37" s="11">
        <f>H28+H36</f>
        <v>54.679999999999993</v>
      </c>
      <c r="I37" s="11">
        <f>I28+I36</f>
        <v>195.52</v>
      </c>
      <c r="J37" s="11">
        <f>J28+J36</f>
        <v>1488.65</v>
      </c>
      <c r="K37" s="11"/>
      <c r="L37" s="11">
        <f>L28+L36</f>
        <v>373.79</v>
      </c>
    </row>
    <row r="38" spans="1:12" ht="15" x14ac:dyDescent="0.25">
      <c r="A38" s="24">
        <v>1</v>
      </c>
      <c r="B38" s="25">
        <v>3</v>
      </c>
      <c r="C38" s="26" t="s">
        <v>20</v>
      </c>
      <c r="D38" s="52" t="s">
        <v>21</v>
      </c>
      <c r="E38" s="28" t="s">
        <v>112</v>
      </c>
      <c r="F38" s="29">
        <v>75</v>
      </c>
      <c r="G38" s="39">
        <v>11.15</v>
      </c>
      <c r="H38" s="31">
        <v>8.14</v>
      </c>
      <c r="I38" s="38">
        <v>5.04</v>
      </c>
      <c r="J38" s="31">
        <v>146.44999999999999</v>
      </c>
      <c r="K38" s="61">
        <v>63</v>
      </c>
      <c r="L38" s="32">
        <v>55.02</v>
      </c>
    </row>
    <row r="39" spans="1:12" ht="15" x14ac:dyDescent="0.25">
      <c r="A39" s="33"/>
      <c r="B39" s="34"/>
      <c r="C39" s="35"/>
      <c r="D39" s="27" t="s">
        <v>21</v>
      </c>
      <c r="E39" s="28" t="s">
        <v>75</v>
      </c>
      <c r="F39" s="36">
        <v>150</v>
      </c>
      <c r="G39" s="39">
        <v>9.32</v>
      </c>
      <c r="H39" s="31">
        <v>11.84</v>
      </c>
      <c r="I39" s="31">
        <v>31.34</v>
      </c>
      <c r="J39" s="31">
        <v>270.56</v>
      </c>
      <c r="K39" s="61">
        <v>274</v>
      </c>
      <c r="L39" s="32">
        <v>48.07</v>
      </c>
    </row>
    <row r="40" spans="1:12" ht="15" x14ac:dyDescent="0.25">
      <c r="A40" s="33"/>
      <c r="B40" s="34"/>
      <c r="C40" s="35"/>
      <c r="D40" s="27" t="s">
        <v>26</v>
      </c>
      <c r="E40" s="28" t="s">
        <v>59</v>
      </c>
      <c r="F40" s="29">
        <v>44</v>
      </c>
      <c r="G40" s="39">
        <v>0.28000000000000003</v>
      </c>
      <c r="H40" s="38">
        <v>4</v>
      </c>
      <c r="I40" s="31">
        <v>0.72</v>
      </c>
      <c r="J40" s="31">
        <v>39.950000000000003</v>
      </c>
      <c r="K40" s="62" t="s">
        <v>67</v>
      </c>
      <c r="L40" s="32">
        <v>27.36</v>
      </c>
    </row>
    <row r="41" spans="1:12" ht="15" x14ac:dyDescent="0.25">
      <c r="A41" s="33"/>
      <c r="B41" s="34"/>
      <c r="C41" s="35"/>
      <c r="D41" s="27" t="s">
        <v>22</v>
      </c>
      <c r="E41" s="28" t="s">
        <v>41</v>
      </c>
      <c r="F41" s="36">
        <v>200</v>
      </c>
      <c r="G41" s="39">
        <v>1.87</v>
      </c>
      <c r="H41" s="38">
        <v>1.6</v>
      </c>
      <c r="I41" s="31">
        <v>0.72</v>
      </c>
      <c r="J41" s="31">
        <v>119.92</v>
      </c>
      <c r="K41" s="70">
        <v>692</v>
      </c>
      <c r="L41" s="32">
        <v>14.35</v>
      </c>
    </row>
    <row r="42" spans="1:12" ht="15" x14ac:dyDescent="0.25">
      <c r="A42" s="33"/>
      <c r="B42" s="34"/>
      <c r="C42" s="35"/>
      <c r="D42" s="27" t="s">
        <v>23</v>
      </c>
      <c r="E42" s="28" t="s">
        <v>40</v>
      </c>
      <c r="F42" s="36">
        <v>30</v>
      </c>
      <c r="G42" s="30">
        <v>2.4</v>
      </c>
      <c r="H42" s="38">
        <v>0.3</v>
      </c>
      <c r="I42" s="38">
        <v>14.4</v>
      </c>
      <c r="J42" s="41">
        <v>72</v>
      </c>
      <c r="K42" s="62" t="s">
        <v>65</v>
      </c>
      <c r="L42" s="32">
        <v>2.83</v>
      </c>
    </row>
    <row r="43" spans="1:12" ht="15" x14ac:dyDescent="0.25">
      <c r="A43" s="33"/>
      <c r="B43" s="34"/>
      <c r="C43" s="35"/>
      <c r="D43" s="27" t="s">
        <v>23</v>
      </c>
      <c r="E43" s="28" t="s">
        <v>38</v>
      </c>
      <c r="F43" s="36">
        <v>20</v>
      </c>
      <c r="G43" s="30">
        <v>1.6</v>
      </c>
      <c r="H43" s="38">
        <v>0.2</v>
      </c>
      <c r="I43" s="38">
        <v>9.3000000000000007</v>
      </c>
      <c r="J43" s="41">
        <v>46</v>
      </c>
      <c r="K43" s="62" t="s">
        <v>65</v>
      </c>
      <c r="L43" s="32">
        <v>1.89</v>
      </c>
    </row>
    <row r="44" spans="1:12" ht="15" x14ac:dyDescent="0.25">
      <c r="A44" s="42"/>
      <c r="B44" s="43"/>
      <c r="C44" s="44"/>
      <c r="D44" s="45" t="s">
        <v>31</v>
      </c>
      <c r="E44" s="46"/>
      <c r="F44" s="57">
        <f>SUM(F38:F43)</f>
        <v>519</v>
      </c>
      <c r="G44" s="58">
        <f>SUM(G38:G43)</f>
        <v>26.62</v>
      </c>
      <c r="H44" s="58">
        <f>SUM(H38:H43)</f>
        <v>26.080000000000002</v>
      </c>
      <c r="I44" s="58">
        <f>SUM(I38:I43)</f>
        <v>61.519999999999996</v>
      </c>
      <c r="J44" s="58">
        <f>SUM(J38:J43)</f>
        <v>694.88</v>
      </c>
      <c r="K44" s="48"/>
      <c r="L44" s="58">
        <f>SUM(L38:L43)</f>
        <v>149.51999999999998</v>
      </c>
    </row>
    <row r="45" spans="1:12" ht="15" x14ac:dyDescent="0.25">
      <c r="A45" s="49">
        <f>A38</f>
        <v>1</v>
      </c>
      <c r="B45" s="50">
        <f>B38</f>
        <v>3</v>
      </c>
      <c r="C45" s="51" t="s">
        <v>25</v>
      </c>
      <c r="D45" s="52">
        <v>1</v>
      </c>
      <c r="E45" s="28" t="s">
        <v>76</v>
      </c>
      <c r="F45" s="36">
        <v>275</v>
      </c>
      <c r="G45" s="39">
        <v>8.61</v>
      </c>
      <c r="H45" s="31">
        <v>2.48</v>
      </c>
      <c r="I45" s="31">
        <v>15.22</v>
      </c>
      <c r="J45" s="31">
        <v>117.56</v>
      </c>
      <c r="K45" s="61">
        <v>181</v>
      </c>
      <c r="L45" s="32">
        <v>43.43</v>
      </c>
    </row>
    <row r="46" spans="1:12" ht="15" x14ac:dyDescent="0.25">
      <c r="A46" s="33"/>
      <c r="B46" s="34"/>
      <c r="C46" s="35"/>
      <c r="D46" s="52">
        <v>2</v>
      </c>
      <c r="E46" s="66" t="s">
        <v>112</v>
      </c>
      <c r="F46" s="36">
        <v>95</v>
      </c>
      <c r="G46" s="39">
        <v>15.01</v>
      </c>
      <c r="H46" s="31">
        <v>9.9600000000000009</v>
      </c>
      <c r="I46" s="31">
        <v>7.52</v>
      </c>
      <c r="J46" s="31">
        <v>190.6</v>
      </c>
      <c r="K46" s="61">
        <v>63</v>
      </c>
      <c r="L46" s="32">
        <v>72</v>
      </c>
    </row>
    <row r="47" spans="1:12" ht="15" x14ac:dyDescent="0.25">
      <c r="A47" s="33"/>
      <c r="B47" s="34"/>
      <c r="C47" s="35"/>
      <c r="D47" s="27" t="s">
        <v>27</v>
      </c>
      <c r="E47" s="28" t="s">
        <v>75</v>
      </c>
      <c r="F47" s="36">
        <v>150</v>
      </c>
      <c r="G47" s="39">
        <v>9.32</v>
      </c>
      <c r="H47" s="31">
        <v>11.84</v>
      </c>
      <c r="I47" s="31">
        <v>31.34</v>
      </c>
      <c r="J47" s="31">
        <v>270.56</v>
      </c>
      <c r="K47" s="61">
        <v>274</v>
      </c>
      <c r="L47" s="32">
        <v>48.07</v>
      </c>
    </row>
    <row r="48" spans="1:12" ht="15" x14ac:dyDescent="0.25">
      <c r="A48" s="33"/>
      <c r="B48" s="34"/>
      <c r="C48" s="35"/>
      <c r="D48" s="27" t="s">
        <v>28</v>
      </c>
      <c r="E48" s="28" t="s">
        <v>77</v>
      </c>
      <c r="F48" s="36">
        <v>200</v>
      </c>
      <c r="G48" s="30">
        <v>0.8</v>
      </c>
      <c r="H48" s="40"/>
      <c r="I48" s="41">
        <v>12</v>
      </c>
      <c r="J48" s="38">
        <v>50.6</v>
      </c>
      <c r="K48" s="61">
        <v>652</v>
      </c>
      <c r="L48" s="32">
        <v>6.42</v>
      </c>
    </row>
    <row r="49" spans="1:12" ht="15" x14ac:dyDescent="0.25">
      <c r="A49" s="33"/>
      <c r="B49" s="34"/>
      <c r="C49" s="35"/>
      <c r="D49" s="27" t="s">
        <v>79</v>
      </c>
      <c r="E49" s="28" t="s">
        <v>69</v>
      </c>
      <c r="F49" s="36">
        <v>80</v>
      </c>
      <c r="G49" s="30">
        <v>8.5</v>
      </c>
      <c r="H49" s="41">
        <v>8</v>
      </c>
      <c r="I49" s="41">
        <v>43</v>
      </c>
      <c r="J49" s="31">
        <v>272.48</v>
      </c>
      <c r="K49" s="62" t="s">
        <v>67</v>
      </c>
      <c r="L49" s="32">
        <v>50.1</v>
      </c>
    </row>
    <row r="50" spans="1:12" ht="15" x14ac:dyDescent="0.25">
      <c r="A50" s="33"/>
      <c r="B50" s="34"/>
      <c r="C50" s="35"/>
      <c r="D50" s="27" t="s">
        <v>29</v>
      </c>
      <c r="E50" s="28" t="s">
        <v>40</v>
      </c>
      <c r="F50" s="36">
        <v>25</v>
      </c>
      <c r="G50" s="30">
        <v>2</v>
      </c>
      <c r="H50" s="38">
        <v>0.25</v>
      </c>
      <c r="I50" s="38">
        <v>12</v>
      </c>
      <c r="J50" s="41">
        <v>60</v>
      </c>
      <c r="K50" s="62" t="s">
        <v>65</v>
      </c>
      <c r="L50" s="32">
        <v>2.36</v>
      </c>
    </row>
    <row r="51" spans="1:12" ht="15" x14ac:dyDescent="0.25">
      <c r="A51" s="33"/>
      <c r="B51" s="34"/>
      <c r="C51" s="35"/>
      <c r="D51" s="27" t="s">
        <v>30</v>
      </c>
      <c r="E51" s="28" t="s">
        <v>38</v>
      </c>
      <c r="F51" s="36">
        <v>20</v>
      </c>
      <c r="G51" s="30">
        <v>1.6</v>
      </c>
      <c r="H51" s="38">
        <v>0.2</v>
      </c>
      <c r="I51" s="38">
        <v>9.3000000000000007</v>
      </c>
      <c r="J51" s="41">
        <v>46</v>
      </c>
      <c r="K51" s="62" t="s">
        <v>65</v>
      </c>
      <c r="L51" s="32">
        <v>1.89</v>
      </c>
    </row>
    <row r="52" spans="1:12" ht="15" x14ac:dyDescent="0.25">
      <c r="A52" s="42"/>
      <c r="B52" s="43"/>
      <c r="C52" s="44"/>
      <c r="D52" s="45" t="s">
        <v>31</v>
      </c>
      <c r="E52" s="46"/>
      <c r="F52" s="47">
        <f>SUM(F45:F51)</f>
        <v>845</v>
      </c>
      <c r="G52" s="47">
        <f>SUM(G45:G51)</f>
        <v>45.839999999999996</v>
      </c>
      <c r="H52" s="47">
        <f>SUM(H45:H51)</f>
        <v>32.730000000000004</v>
      </c>
      <c r="I52" s="47">
        <f>SUM(I45:I51)</f>
        <v>130.38</v>
      </c>
      <c r="J52" s="47">
        <f>SUM(J45:J51)</f>
        <v>1007.8000000000001</v>
      </c>
      <c r="K52" s="48"/>
      <c r="L52" s="47">
        <f>SUM(L45:L51)</f>
        <v>224.26999999999998</v>
      </c>
    </row>
    <row r="53" spans="1:12" ht="15.75" customHeight="1" thickBot="1" x14ac:dyDescent="0.25">
      <c r="A53" s="8">
        <f>A38</f>
        <v>1</v>
      </c>
      <c r="B53" s="9">
        <f>B38</f>
        <v>3</v>
      </c>
      <c r="C53" s="71" t="s">
        <v>4</v>
      </c>
      <c r="D53" s="72"/>
      <c r="E53" s="10"/>
      <c r="F53" s="11">
        <f>F44+F52</f>
        <v>1364</v>
      </c>
      <c r="G53" s="11">
        <f>G44+G52</f>
        <v>72.459999999999994</v>
      </c>
      <c r="H53" s="11">
        <f>H44+H52</f>
        <v>58.81</v>
      </c>
      <c r="I53" s="11">
        <f>I44+I52</f>
        <v>191.89999999999998</v>
      </c>
      <c r="J53" s="11">
        <f>J44+J52</f>
        <v>1702.68</v>
      </c>
      <c r="K53" s="11"/>
      <c r="L53" s="11">
        <f>L44+L52</f>
        <v>373.78999999999996</v>
      </c>
    </row>
    <row r="54" spans="1:12" ht="15" x14ac:dyDescent="0.25">
      <c r="A54" s="24">
        <v>1</v>
      </c>
      <c r="B54" s="25">
        <v>4</v>
      </c>
      <c r="C54" s="26" t="s">
        <v>20</v>
      </c>
      <c r="D54" s="27" t="s">
        <v>21</v>
      </c>
      <c r="E54" s="28" t="s">
        <v>44</v>
      </c>
      <c r="F54" s="36">
        <v>80</v>
      </c>
      <c r="G54" s="39">
        <v>12.79</v>
      </c>
      <c r="H54" s="31">
        <v>9.26</v>
      </c>
      <c r="I54" s="31">
        <v>16.77</v>
      </c>
      <c r="J54" s="31">
        <v>200.08</v>
      </c>
      <c r="K54" s="61">
        <v>297</v>
      </c>
      <c r="L54" s="32">
        <v>71.2</v>
      </c>
    </row>
    <row r="55" spans="1:12" ht="15" x14ac:dyDescent="0.25">
      <c r="A55" s="33"/>
      <c r="B55" s="34"/>
      <c r="C55" s="35"/>
      <c r="D55" s="27" t="s">
        <v>21</v>
      </c>
      <c r="E55" s="28" t="s">
        <v>62</v>
      </c>
      <c r="F55" s="29">
        <v>260</v>
      </c>
      <c r="G55" s="39">
        <v>11.04</v>
      </c>
      <c r="H55" s="38">
        <v>13.09</v>
      </c>
      <c r="I55" s="31">
        <v>51.52</v>
      </c>
      <c r="J55" s="38">
        <v>364.9</v>
      </c>
      <c r="K55" s="61">
        <v>257</v>
      </c>
      <c r="L55" s="32">
        <v>48.42</v>
      </c>
    </row>
    <row r="56" spans="1:12" ht="15" x14ac:dyDescent="0.25">
      <c r="A56" s="33"/>
      <c r="B56" s="34"/>
      <c r="C56" s="35"/>
      <c r="D56" s="27" t="s">
        <v>22</v>
      </c>
      <c r="E56" s="28" t="s">
        <v>37</v>
      </c>
      <c r="F56" s="36">
        <v>207</v>
      </c>
      <c r="G56" s="39">
        <v>0.11</v>
      </c>
      <c r="H56" s="40"/>
      <c r="I56" s="31">
        <v>15.18</v>
      </c>
      <c r="J56" s="31">
        <v>58.28</v>
      </c>
      <c r="K56" s="61">
        <v>686</v>
      </c>
      <c r="L56" s="32">
        <v>7.37</v>
      </c>
    </row>
    <row r="57" spans="1:12" ht="15" x14ac:dyDescent="0.25">
      <c r="A57" s="33"/>
      <c r="B57" s="34"/>
      <c r="C57" s="35"/>
      <c r="D57" s="27" t="s">
        <v>24</v>
      </c>
      <c r="E57" s="28" t="s">
        <v>48</v>
      </c>
      <c r="F57" s="36">
        <v>120</v>
      </c>
      <c r="G57" s="39">
        <v>0.48</v>
      </c>
      <c r="H57" s="40"/>
      <c r="I57" s="31">
        <v>13.56</v>
      </c>
      <c r="J57" s="38">
        <v>55.2</v>
      </c>
      <c r="K57" s="62"/>
      <c r="L57" s="32">
        <v>18.28</v>
      </c>
    </row>
    <row r="58" spans="1:12" ht="15" x14ac:dyDescent="0.25">
      <c r="A58" s="33"/>
      <c r="B58" s="34"/>
      <c r="C58" s="35"/>
      <c r="D58" s="27" t="s">
        <v>23</v>
      </c>
      <c r="E58" s="28" t="s">
        <v>40</v>
      </c>
      <c r="F58" s="36">
        <v>25</v>
      </c>
      <c r="G58" s="30">
        <v>2</v>
      </c>
      <c r="H58" s="38">
        <v>0.25</v>
      </c>
      <c r="I58" s="38">
        <v>12</v>
      </c>
      <c r="J58" s="41">
        <v>60</v>
      </c>
      <c r="K58" s="62" t="s">
        <v>65</v>
      </c>
      <c r="L58" s="32">
        <v>2.36</v>
      </c>
    </row>
    <row r="59" spans="1:12" ht="15" x14ac:dyDescent="0.25">
      <c r="A59" s="33"/>
      <c r="B59" s="34"/>
      <c r="C59" s="35"/>
      <c r="D59" s="27" t="s">
        <v>23</v>
      </c>
      <c r="E59" s="28" t="s">
        <v>38</v>
      </c>
      <c r="F59" s="36">
        <v>20</v>
      </c>
      <c r="G59" s="30">
        <v>1.6</v>
      </c>
      <c r="H59" s="38">
        <v>0.2</v>
      </c>
      <c r="I59" s="38">
        <v>9.3000000000000007</v>
      </c>
      <c r="J59" s="41">
        <v>46</v>
      </c>
      <c r="K59" s="62" t="s">
        <v>65</v>
      </c>
      <c r="L59" s="32">
        <v>1.89</v>
      </c>
    </row>
    <row r="60" spans="1:12" ht="15" x14ac:dyDescent="0.25">
      <c r="A60" s="42"/>
      <c r="B60" s="43"/>
      <c r="C60" s="44"/>
      <c r="D60" s="45" t="s">
        <v>31</v>
      </c>
      <c r="E60" s="46"/>
      <c r="F60" s="47">
        <f>SUM(F54:F59)</f>
        <v>712</v>
      </c>
      <c r="G60" s="58">
        <f>SUM(G54:G59)</f>
        <v>28.02</v>
      </c>
      <c r="H60" s="58">
        <f>SUM(H54:H59)</f>
        <v>22.8</v>
      </c>
      <c r="I60" s="58">
        <f>SUM(I54:I59)</f>
        <v>118.33</v>
      </c>
      <c r="J60" s="58">
        <f>SUM(J54:J59)</f>
        <v>784.46</v>
      </c>
      <c r="K60" s="48"/>
      <c r="L60" s="58">
        <f>SUM(L54:L59)</f>
        <v>149.52000000000001</v>
      </c>
    </row>
    <row r="61" spans="1:12" ht="15" x14ac:dyDescent="0.25">
      <c r="A61" s="49">
        <f>A54</f>
        <v>1</v>
      </c>
      <c r="B61" s="50">
        <f>B54</f>
        <v>4</v>
      </c>
      <c r="C61" s="51" t="s">
        <v>25</v>
      </c>
      <c r="D61" s="27" t="s">
        <v>26</v>
      </c>
      <c r="E61" s="28" t="s">
        <v>73</v>
      </c>
      <c r="F61" s="36">
        <v>60</v>
      </c>
      <c r="G61" s="39">
        <v>0.4</v>
      </c>
      <c r="H61" s="31">
        <v>6.59</v>
      </c>
      <c r="I61" s="38">
        <v>1.91</v>
      </c>
      <c r="J61" s="31">
        <v>68.55</v>
      </c>
      <c r="K61" s="55">
        <v>5</v>
      </c>
      <c r="L61" s="32">
        <v>24.88</v>
      </c>
    </row>
    <row r="62" spans="1:12" ht="15" x14ac:dyDescent="0.25">
      <c r="A62" s="33"/>
      <c r="B62" s="34"/>
      <c r="C62" s="35"/>
      <c r="D62" s="52">
        <v>1</v>
      </c>
      <c r="E62" s="66" t="s">
        <v>107</v>
      </c>
      <c r="F62" s="36">
        <v>250</v>
      </c>
      <c r="G62" s="39">
        <v>6.63</v>
      </c>
      <c r="H62" s="31">
        <v>2.87</v>
      </c>
      <c r="I62" s="31">
        <v>17.63</v>
      </c>
      <c r="J62" s="31">
        <v>128.24</v>
      </c>
      <c r="K62" s="56">
        <v>139</v>
      </c>
      <c r="L62" s="32">
        <v>27.79</v>
      </c>
    </row>
    <row r="63" spans="1:12" ht="15" x14ac:dyDescent="0.25">
      <c r="A63" s="33"/>
      <c r="B63" s="34"/>
      <c r="C63" s="35"/>
      <c r="D63" s="52">
        <v>2</v>
      </c>
      <c r="E63" s="28" t="s">
        <v>42</v>
      </c>
      <c r="F63" s="29">
        <v>110</v>
      </c>
      <c r="G63" s="39">
        <v>16.57</v>
      </c>
      <c r="H63" s="38">
        <v>13.9</v>
      </c>
      <c r="I63" s="31">
        <v>3.73</v>
      </c>
      <c r="J63" s="31">
        <v>209.43</v>
      </c>
      <c r="K63" s="56">
        <v>401</v>
      </c>
      <c r="L63" s="32">
        <v>133.36000000000001</v>
      </c>
    </row>
    <row r="64" spans="1:12" ht="15" x14ac:dyDescent="0.25">
      <c r="A64" s="33"/>
      <c r="B64" s="34"/>
      <c r="C64" s="35"/>
      <c r="D64" s="27" t="s">
        <v>27</v>
      </c>
      <c r="E64" s="28" t="s">
        <v>78</v>
      </c>
      <c r="F64" s="36">
        <v>180</v>
      </c>
      <c r="G64" s="39">
        <v>6.56</v>
      </c>
      <c r="H64" s="31">
        <v>3.12</v>
      </c>
      <c r="I64" s="41">
        <v>40</v>
      </c>
      <c r="J64" s="31">
        <v>203.92</v>
      </c>
      <c r="K64" s="56" t="s">
        <v>67</v>
      </c>
      <c r="L64" s="32">
        <v>24.58</v>
      </c>
    </row>
    <row r="65" spans="1:12" ht="15" x14ac:dyDescent="0.25">
      <c r="A65" s="33"/>
      <c r="B65" s="34"/>
      <c r="C65" s="35"/>
      <c r="D65" s="27" t="s">
        <v>28</v>
      </c>
      <c r="E65" s="28" t="s">
        <v>49</v>
      </c>
      <c r="F65" s="36">
        <v>200</v>
      </c>
      <c r="G65" s="30">
        <v>1.1000000000000001</v>
      </c>
      <c r="H65" s="40"/>
      <c r="I65" s="31">
        <v>33.08</v>
      </c>
      <c r="J65" s="38">
        <v>129.19999999999999</v>
      </c>
      <c r="K65" s="55">
        <v>588</v>
      </c>
      <c r="L65" s="32">
        <v>9.8800000000000008</v>
      </c>
    </row>
    <row r="66" spans="1:12" ht="15" x14ac:dyDescent="0.25">
      <c r="A66" s="33"/>
      <c r="B66" s="34"/>
      <c r="C66" s="35"/>
      <c r="D66" s="27" t="s">
        <v>29</v>
      </c>
      <c r="E66" s="28" t="s">
        <v>40</v>
      </c>
      <c r="F66" s="36">
        <v>20</v>
      </c>
      <c r="G66" s="30">
        <v>1.6</v>
      </c>
      <c r="H66" s="38">
        <v>0.2</v>
      </c>
      <c r="I66" s="38">
        <v>9.6</v>
      </c>
      <c r="J66" s="41">
        <v>48</v>
      </c>
      <c r="K66" s="56" t="s">
        <v>65</v>
      </c>
      <c r="L66" s="32">
        <v>1.89</v>
      </c>
    </row>
    <row r="67" spans="1:12" ht="15" x14ac:dyDescent="0.25">
      <c r="A67" s="33"/>
      <c r="B67" s="34"/>
      <c r="C67" s="35"/>
      <c r="D67" s="27" t="s">
        <v>30</v>
      </c>
      <c r="E67" s="28" t="s">
        <v>38</v>
      </c>
      <c r="F67" s="36">
        <v>20</v>
      </c>
      <c r="G67" s="30">
        <v>1.6</v>
      </c>
      <c r="H67" s="38">
        <v>0.2</v>
      </c>
      <c r="I67" s="38">
        <v>9.3000000000000007</v>
      </c>
      <c r="J67" s="41">
        <v>46</v>
      </c>
      <c r="K67" s="56" t="s">
        <v>65</v>
      </c>
      <c r="L67" s="32">
        <v>1.89</v>
      </c>
    </row>
    <row r="68" spans="1:12" ht="15" x14ac:dyDescent="0.25">
      <c r="A68" s="42"/>
      <c r="B68" s="43"/>
      <c r="C68" s="44"/>
      <c r="D68" s="45" t="s">
        <v>31</v>
      </c>
      <c r="E68" s="46"/>
      <c r="F68" s="47"/>
      <c r="G68" s="47">
        <f>SUM(G61:G67)</f>
        <v>34.46</v>
      </c>
      <c r="H68" s="47">
        <f>SUM(H61:H67)</f>
        <v>26.88</v>
      </c>
      <c r="I68" s="47">
        <f>SUM(I61:I67)</f>
        <v>115.24999999999999</v>
      </c>
      <c r="J68" s="47">
        <f>SUM(J61:J67)</f>
        <v>833.33999999999992</v>
      </c>
      <c r="K68" s="48"/>
      <c r="L68" s="47">
        <f>SUM(L61:L67)</f>
        <v>224.26999999999998</v>
      </c>
    </row>
    <row r="69" spans="1:12" ht="15.75" customHeight="1" thickBot="1" x14ac:dyDescent="0.25">
      <c r="A69" s="8">
        <f>A54</f>
        <v>1</v>
      </c>
      <c r="B69" s="9">
        <f>B54</f>
        <v>4</v>
      </c>
      <c r="C69" s="71" t="s">
        <v>4</v>
      </c>
      <c r="D69" s="72"/>
      <c r="E69" s="10"/>
      <c r="F69" s="64">
        <f>SUM(F61:F68)</f>
        <v>840</v>
      </c>
      <c r="G69" s="11">
        <f>G60+G68</f>
        <v>62.480000000000004</v>
      </c>
      <c r="H69" s="11">
        <f>H60+H68</f>
        <v>49.68</v>
      </c>
      <c r="I69" s="11">
        <f>I60+I68</f>
        <v>233.57999999999998</v>
      </c>
      <c r="J69" s="11">
        <f>J60+J68</f>
        <v>1617.8</v>
      </c>
      <c r="K69" s="11"/>
      <c r="L69" s="11">
        <f>L60+L68</f>
        <v>373.78999999999996</v>
      </c>
    </row>
    <row r="70" spans="1:12" ht="15" x14ac:dyDescent="0.25">
      <c r="A70" s="24">
        <v>1</v>
      </c>
      <c r="B70" s="25">
        <v>5</v>
      </c>
      <c r="C70" s="26" t="s">
        <v>20</v>
      </c>
      <c r="D70" s="52">
        <v>2</v>
      </c>
      <c r="E70" s="28" t="s">
        <v>80</v>
      </c>
      <c r="F70" s="36">
        <v>250</v>
      </c>
      <c r="G70" s="39">
        <v>22.51</v>
      </c>
      <c r="H70" s="31">
        <v>9.6300000000000008</v>
      </c>
      <c r="I70" s="31">
        <v>28.97</v>
      </c>
      <c r="J70" s="38">
        <v>299.63</v>
      </c>
      <c r="K70" s="56" t="s">
        <v>67</v>
      </c>
      <c r="L70" s="32">
        <v>91.41</v>
      </c>
    </row>
    <row r="71" spans="1:12" ht="15" x14ac:dyDescent="0.25">
      <c r="A71" s="33"/>
      <c r="B71" s="34"/>
      <c r="C71" s="35"/>
      <c r="D71" s="27" t="s">
        <v>26</v>
      </c>
      <c r="E71" s="28" t="s">
        <v>55</v>
      </c>
      <c r="F71" s="36">
        <v>30</v>
      </c>
      <c r="G71" s="30">
        <v>0.18</v>
      </c>
      <c r="H71" s="38">
        <v>3</v>
      </c>
      <c r="I71" s="31">
        <v>0.87</v>
      </c>
      <c r="J71" s="31">
        <v>31.16</v>
      </c>
      <c r="K71" s="56" t="s">
        <v>67</v>
      </c>
      <c r="L71" s="32">
        <v>12.44</v>
      </c>
    </row>
    <row r="72" spans="1:12" ht="15" x14ac:dyDescent="0.25">
      <c r="A72" s="33"/>
      <c r="B72" s="34"/>
      <c r="C72" s="35"/>
      <c r="D72" s="27" t="s">
        <v>22</v>
      </c>
      <c r="E72" s="28" t="s">
        <v>81</v>
      </c>
      <c r="F72" s="36">
        <v>200</v>
      </c>
      <c r="G72" s="39">
        <v>0.18</v>
      </c>
      <c r="H72" s="31">
        <v>0.04</v>
      </c>
      <c r="I72" s="31">
        <v>21.34</v>
      </c>
      <c r="J72" s="31">
        <v>81.41</v>
      </c>
      <c r="K72" s="56" t="s">
        <v>67</v>
      </c>
      <c r="L72" s="32">
        <v>15.43</v>
      </c>
    </row>
    <row r="73" spans="1:12" ht="15" x14ac:dyDescent="0.25">
      <c r="A73" s="33"/>
      <c r="B73" s="34"/>
      <c r="C73" s="35"/>
      <c r="D73" s="27" t="s">
        <v>79</v>
      </c>
      <c r="E73" s="28" t="s">
        <v>53</v>
      </c>
      <c r="F73" s="36">
        <v>60</v>
      </c>
      <c r="G73" s="39">
        <v>4.12</v>
      </c>
      <c r="H73" s="31">
        <v>6.35</v>
      </c>
      <c r="I73" s="38">
        <v>17.5</v>
      </c>
      <c r="J73" s="31">
        <v>143.97999999999999</v>
      </c>
      <c r="K73" s="56" t="s">
        <v>67</v>
      </c>
      <c r="L73" s="32">
        <v>25.4</v>
      </c>
    </row>
    <row r="74" spans="1:12" ht="15" x14ac:dyDescent="0.25">
      <c r="A74" s="33"/>
      <c r="B74" s="34"/>
      <c r="C74" s="35"/>
      <c r="D74" s="27" t="s">
        <v>23</v>
      </c>
      <c r="E74" s="28" t="s">
        <v>47</v>
      </c>
      <c r="F74" s="36">
        <v>30</v>
      </c>
      <c r="G74" s="39">
        <v>2.5499999999999998</v>
      </c>
      <c r="H74" s="38">
        <v>1.2</v>
      </c>
      <c r="I74" s="31">
        <v>16.559999999999999</v>
      </c>
      <c r="J74" s="38">
        <v>88.5</v>
      </c>
      <c r="K74" s="56" t="s">
        <v>65</v>
      </c>
      <c r="L74" s="32">
        <v>2.95</v>
      </c>
    </row>
    <row r="75" spans="1:12" ht="15" x14ac:dyDescent="0.25">
      <c r="A75" s="33"/>
      <c r="B75" s="34"/>
      <c r="C75" s="35"/>
      <c r="D75" s="27" t="s">
        <v>23</v>
      </c>
      <c r="E75" s="28" t="s">
        <v>38</v>
      </c>
      <c r="F75" s="36">
        <v>20</v>
      </c>
      <c r="G75" s="30">
        <v>1.6</v>
      </c>
      <c r="H75" s="38">
        <v>0.2</v>
      </c>
      <c r="I75" s="38">
        <v>9.3000000000000007</v>
      </c>
      <c r="J75" s="41">
        <v>46</v>
      </c>
      <c r="K75" s="56" t="s">
        <v>65</v>
      </c>
      <c r="L75" s="32">
        <v>1.89</v>
      </c>
    </row>
    <row r="76" spans="1:12" ht="15" x14ac:dyDescent="0.25">
      <c r="A76" s="42"/>
      <c r="B76" s="43"/>
      <c r="C76" s="44"/>
      <c r="D76" s="45" t="s">
        <v>31</v>
      </c>
      <c r="E76" s="46"/>
      <c r="F76" s="47">
        <f>SUM(F70:F75)</f>
        <v>590</v>
      </c>
      <c r="G76" s="58">
        <f>SUM(G70:G75)</f>
        <v>31.140000000000004</v>
      </c>
      <c r="H76" s="58">
        <f>SUM(H70:H75)</f>
        <v>20.419999999999998</v>
      </c>
      <c r="I76" s="58">
        <f>SUM(I70:I75)</f>
        <v>94.54</v>
      </c>
      <c r="J76" s="58">
        <f>SUM(J70:J75)</f>
        <v>690.68000000000006</v>
      </c>
      <c r="K76" s="48"/>
      <c r="L76" s="58">
        <f>SUM(L70:L75)</f>
        <v>149.51999999999998</v>
      </c>
    </row>
    <row r="77" spans="1:12" ht="15" x14ac:dyDescent="0.25">
      <c r="A77" s="49">
        <f>A70</f>
        <v>1</v>
      </c>
      <c r="B77" s="50">
        <f>B70</f>
        <v>5</v>
      </c>
      <c r="C77" s="51" t="s">
        <v>25</v>
      </c>
      <c r="D77" s="27" t="s">
        <v>26</v>
      </c>
      <c r="E77" s="28" t="s">
        <v>99</v>
      </c>
      <c r="F77" s="36">
        <v>60</v>
      </c>
      <c r="G77" s="39">
        <v>0.86</v>
      </c>
      <c r="H77" s="41">
        <v>3.02</v>
      </c>
      <c r="I77" s="31">
        <v>5.7</v>
      </c>
      <c r="J77" s="31">
        <v>52.6</v>
      </c>
      <c r="K77" s="56">
        <v>83</v>
      </c>
      <c r="L77" s="32">
        <v>23.48</v>
      </c>
    </row>
    <row r="78" spans="1:12" ht="15" x14ac:dyDescent="0.25">
      <c r="A78" s="33"/>
      <c r="B78" s="34"/>
      <c r="C78" s="35"/>
      <c r="D78" s="52">
        <v>1</v>
      </c>
      <c r="E78" s="66" t="s">
        <v>101</v>
      </c>
      <c r="F78" s="29">
        <v>260</v>
      </c>
      <c r="G78" s="39">
        <v>1.58</v>
      </c>
      <c r="H78" s="31">
        <v>5.2</v>
      </c>
      <c r="I78" s="31">
        <v>11.58</v>
      </c>
      <c r="J78" s="31">
        <v>100.23</v>
      </c>
      <c r="K78" s="56" t="s">
        <v>82</v>
      </c>
      <c r="L78" s="32">
        <v>23.24</v>
      </c>
    </row>
    <row r="79" spans="1:12" ht="15" x14ac:dyDescent="0.25">
      <c r="A79" s="33"/>
      <c r="B79" s="34"/>
      <c r="C79" s="35"/>
      <c r="D79" s="52">
        <v>2</v>
      </c>
      <c r="E79" s="28" t="s">
        <v>113</v>
      </c>
      <c r="F79" s="36">
        <v>248</v>
      </c>
      <c r="G79" s="39">
        <v>18.78</v>
      </c>
      <c r="H79" s="31">
        <v>23.6</v>
      </c>
      <c r="I79" s="31">
        <v>39.93</v>
      </c>
      <c r="J79" s="31">
        <v>458.52</v>
      </c>
      <c r="K79" s="56">
        <v>430</v>
      </c>
      <c r="L79" s="32">
        <v>160.88</v>
      </c>
    </row>
    <row r="80" spans="1:12" ht="15" x14ac:dyDescent="0.25">
      <c r="A80" s="33"/>
      <c r="B80" s="34"/>
      <c r="C80" s="35"/>
      <c r="D80" s="27" t="s">
        <v>28</v>
      </c>
      <c r="E80" s="66" t="s">
        <v>102</v>
      </c>
      <c r="F80" s="36">
        <v>200</v>
      </c>
      <c r="G80" s="30">
        <v>0.32</v>
      </c>
      <c r="H80" s="31">
        <v>0.08</v>
      </c>
      <c r="I80" s="31">
        <v>25.91</v>
      </c>
      <c r="J80" s="38">
        <v>100.09</v>
      </c>
      <c r="K80" s="67" t="s">
        <v>67</v>
      </c>
      <c r="L80" s="32">
        <v>12.82</v>
      </c>
    </row>
    <row r="81" spans="1:12" ht="15" x14ac:dyDescent="0.25">
      <c r="A81" s="33"/>
      <c r="B81" s="34"/>
      <c r="C81" s="35"/>
      <c r="D81" s="27" t="s">
        <v>29</v>
      </c>
      <c r="E81" s="28" t="s">
        <v>47</v>
      </c>
      <c r="F81" s="36">
        <v>20</v>
      </c>
      <c r="G81" s="30">
        <v>1.7</v>
      </c>
      <c r="H81" s="38">
        <v>0.8</v>
      </c>
      <c r="I81" s="31">
        <v>11.04</v>
      </c>
      <c r="J81" s="41">
        <v>59</v>
      </c>
      <c r="K81" s="56" t="s">
        <v>65</v>
      </c>
      <c r="L81" s="32">
        <v>1.96</v>
      </c>
    </row>
    <row r="82" spans="1:12" ht="15" x14ac:dyDescent="0.25">
      <c r="A82" s="33"/>
      <c r="B82" s="34"/>
      <c r="C82" s="35"/>
      <c r="D82" s="27" t="s">
        <v>30</v>
      </c>
      <c r="E82" s="28" t="s">
        <v>38</v>
      </c>
      <c r="F82" s="36">
        <v>20</v>
      </c>
      <c r="G82" s="30">
        <v>1.6</v>
      </c>
      <c r="H82" s="38">
        <v>0.2</v>
      </c>
      <c r="I82" s="38">
        <v>9.3000000000000007</v>
      </c>
      <c r="J82" s="41">
        <v>46</v>
      </c>
      <c r="K82" s="56" t="s">
        <v>65</v>
      </c>
      <c r="L82" s="32">
        <v>1.89</v>
      </c>
    </row>
    <row r="83" spans="1:12" ht="15" x14ac:dyDescent="0.25">
      <c r="A83" s="42"/>
      <c r="B83" s="43"/>
      <c r="C83" s="44"/>
      <c r="D83" s="45" t="s">
        <v>31</v>
      </c>
      <c r="E83" s="46"/>
      <c r="F83" s="47">
        <f>SUM(F77:F82)</f>
        <v>808</v>
      </c>
      <c r="G83" s="47">
        <f>SUM(G77:G82)</f>
        <v>24.840000000000003</v>
      </c>
      <c r="H83" s="47">
        <f>SUM(H77:H82)</f>
        <v>32.9</v>
      </c>
      <c r="I83" s="47">
        <f>SUM(I77:I82)</f>
        <v>103.46</v>
      </c>
      <c r="J83" s="47">
        <f>SUM(J77:J82)</f>
        <v>816.44</v>
      </c>
      <c r="K83" s="48"/>
      <c r="L83" s="47">
        <f>SUM(L77:L82)</f>
        <v>224.26999999999998</v>
      </c>
    </row>
    <row r="84" spans="1:12" ht="15.75" customHeight="1" thickBot="1" x14ac:dyDescent="0.25">
      <c r="A84" s="8">
        <f>A70</f>
        <v>1</v>
      </c>
      <c r="B84" s="9">
        <f>B70</f>
        <v>5</v>
      </c>
      <c r="C84" s="71" t="s">
        <v>4</v>
      </c>
      <c r="D84" s="72"/>
      <c r="E84" s="10"/>
      <c r="F84" s="11">
        <f>F76+F83</f>
        <v>1398</v>
      </c>
      <c r="G84" s="11">
        <f>G76+G83</f>
        <v>55.980000000000004</v>
      </c>
      <c r="H84" s="11">
        <f>H76+H83</f>
        <v>53.319999999999993</v>
      </c>
      <c r="I84" s="11">
        <f>I76+I83</f>
        <v>198</v>
      </c>
      <c r="J84" s="11">
        <f>J76+J83</f>
        <v>1507.1200000000001</v>
      </c>
      <c r="K84" s="11"/>
      <c r="L84" s="11">
        <f>L76+L83</f>
        <v>373.78999999999996</v>
      </c>
    </row>
    <row r="85" spans="1:12" ht="15" x14ac:dyDescent="0.25">
      <c r="A85" s="24">
        <v>2</v>
      </c>
      <c r="B85" s="25">
        <v>1</v>
      </c>
      <c r="C85" s="26" t="s">
        <v>20</v>
      </c>
      <c r="D85" s="27" t="s">
        <v>23</v>
      </c>
      <c r="E85" s="28" t="s">
        <v>61</v>
      </c>
      <c r="F85" s="36">
        <v>50</v>
      </c>
      <c r="G85" s="39">
        <v>5.95</v>
      </c>
      <c r="H85" s="31">
        <v>13</v>
      </c>
      <c r="I85" s="31">
        <v>12.73</v>
      </c>
      <c r="J85" s="31">
        <v>192.95</v>
      </c>
      <c r="K85" s="55">
        <v>3</v>
      </c>
      <c r="L85" s="32">
        <v>42.39</v>
      </c>
    </row>
    <row r="86" spans="1:12" ht="15" x14ac:dyDescent="0.25">
      <c r="A86" s="33"/>
      <c r="B86" s="34"/>
      <c r="C86" s="35"/>
      <c r="D86" s="27" t="s">
        <v>21</v>
      </c>
      <c r="E86" s="28" t="s">
        <v>62</v>
      </c>
      <c r="F86" s="36">
        <v>255</v>
      </c>
      <c r="G86" s="39">
        <v>11.01</v>
      </c>
      <c r="H86" s="31">
        <v>9.7799999999999994</v>
      </c>
      <c r="I86" s="31">
        <v>51.48</v>
      </c>
      <c r="J86" s="31">
        <v>327.5</v>
      </c>
      <c r="K86" s="55">
        <v>257</v>
      </c>
      <c r="L86" s="32">
        <v>37.979999999999997</v>
      </c>
    </row>
    <row r="87" spans="1:12" ht="15" x14ac:dyDescent="0.25">
      <c r="A87" s="33"/>
      <c r="B87" s="34"/>
      <c r="C87" s="35"/>
      <c r="D87" s="27" t="s">
        <v>22</v>
      </c>
      <c r="E87" s="28" t="s">
        <v>45</v>
      </c>
      <c r="F87" s="36">
        <v>200</v>
      </c>
      <c r="G87" s="37">
        <v>4</v>
      </c>
      <c r="H87" s="31">
        <v>3.68</v>
      </c>
      <c r="I87" s="38">
        <v>25.8</v>
      </c>
      <c r="J87" s="31">
        <v>148.12</v>
      </c>
      <c r="K87" s="55">
        <v>642</v>
      </c>
      <c r="L87" s="32">
        <v>30.57</v>
      </c>
    </row>
    <row r="88" spans="1:12" ht="15" x14ac:dyDescent="0.25">
      <c r="A88" s="33"/>
      <c r="B88" s="34"/>
      <c r="C88" s="35"/>
      <c r="D88" s="27" t="s">
        <v>64</v>
      </c>
      <c r="E88" s="28" t="s">
        <v>63</v>
      </c>
      <c r="F88" s="36">
        <v>130</v>
      </c>
      <c r="G88" s="30">
        <v>2.8</v>
      </c>
      <c r="H88" s="38">
        <v>2.5</v>
      </c>
      <c r="I88" s="41">
        <v>15</v>
      </c>
      <c r="J88" s="41">
        <v>93</v>
      </c>
      <c r="K88" s="56" t="s">
        <v>65</v>
      </c>
      <c r="L88" s="32">
        <v>34.799999999999997</v>
      </c>
    </row>
    <row r="89" spans="1:12" ht="15" x14ac:dyDescent="0.25">
      <c r="A89" s="33"/>
      <c r="B89" s="34"/>
      <c r="C89" s="35"/>
      <c r="D89" s="68" t="s">
        <v>23</v>
      </c>
      <c r="E89" s="28" t="s">
        <v>40</v>
      </c>
      <c r="F89" s="36">
        <v>20</v>
      </c>
      <c r="G89" s="30">
        <v>1.6</v>
      </c>
      <c r="H89" s="38">
        <v>0.2</v>
      </c>
      <c r="I89" s="41">
        <v>9.6</v>
      </c>
      <c r="J89" s="41">
        <v>48</v>
      </c>
      <c r="K89" s="69" t="s">
        <v>65</v>
      </c>
      <c r="L89" s="32">
        <v>1.89</v>
      </c>
    </row>
    <row r="90" spans="1:12" ht="15" x14ac:dyDescent="0.25">
      <c r="A90" s="33"/>
      <c r="B90" s="34"/>
      <c r="C90" s="35"/>
      <c r="D90" s="27" t="s">
        <v>23</v>
      </c>
      <c r="E90" s="66" t="s">
        <v>38</v>
      </c>
      <c r="F90" s="36">
        <v>20</v>
      </c>
      <c r="G90" s="30">
        <v>1.6</v>
      </c>
      <c r="H90" s="38">
        <v>0.2</v>
      </c>
      <c r="I90" s="38">
        <v>9.3000000000000007</v>
      </c>
      <c r="J90" s="41">
        <v>46</v>
      </c>
      <c r="K90" s="56" t="s">
        <v>65</v>
      </c>
      <c r="L90" s="32">
        <v>1.89</v>
      </c>
    </row>
    <row r="91" spans="1:12" ht="15" x14ac:dyDescent="0.25">
      <c r="A91" s="42"/>
      <c r="B91" s="43"/>
      <c r="C91" s="44"/>
      <c r="D91" s="45" t="s">
        <v>31</v>
      </c>
      <c r="E91" s="46"/>
      <c r="F91" s="57">
        <f>SUM(F85:F90)</f>
        <v>675</v>
      </c>
      <c r="G91" s="58">
        <f>SUM(G85:G90)</f>
        <v>26.960000000000004</v>
      </c>
      <c r="H91" s="58">
        <f>SUM(H85:H90)</f>
        <v>29.36</v>
      </c>
      <c r="I91" s="59">
        <f>SUM(I85:I90)</f>
        <v>123.90999999999998</v>
      </c>
      <c r="J91" s="58">
        <f>SUM(J85:J90)</f>
        <v>855.57</v>
      </c>
      <c r="K91" s="48"/>
      <c r="L91" s="58">
        <f>SUM(L85:L90)</f>
        <v>149.51999999999998</v>
      </c>
    </row>
    <row r="92" spans="1:12" ht="25.5" x14ac:dyDescent="0.25">
      <c r="A92" s="49">
        <f>A85</f>
        <v>2</v>
      </c>
      <c r="B92" s="50">
        <f>B85</f>
        <v>1</v>
      </c>
      <c r="C92" s="51" t="s">
        <v>25</v>
      </c>
      <c r="D92" s="27" t="s">
        <v>26</v>
      </c>
      <c r="E92" s="28" t="s">
        <v>66</v>
      </c>
      <c r="F92" s="36">
        <v>70</v>
      </c>
      <c r="G92" s="39">
        <v>0.46</v>
      </c>
      <c r="H92" s="40"/>
      <c r="I92" s="38">
        <v>1.63</v>
      </c>
      <c r="J92" s="31">
        <v>8.27</v>
      </c>
      <c r="K92" s="55">
        <v>572</v>
      </c>
      <c r="L92" s="32">
        <v>32.49</v>
      </c>
    </row>
    <row r="93" spans="1:12" ht="15" x14ac:dyDescent="0.25">
      <c r="A93" s="33"/>
      <c r="B93" s="34"/>
      <c r="C93" s="35"/>
      <c r="D93" s="52">
        <v>1</v>
      </c>
      <c r="E93" s="66" t="s">
        <v>103</v>
      </c>
      <c r="F93" s="36">
        <v>260</v>
      </c>
      <c r="G93" s="39">
        <v>11.32</v>
      </c>
      <c r="H93" s="38">
        <v>3.57</v>
      </c>
      <c r="I93" s="31">
        <v>19.600000000000001</v>
      </c>
      <c r="J93" s="31">
        <v>161.83000000000001</v>
      </c>
      <c r="K93" s="55">
        <v>139</v>
      </c>
      <c r="L93" s="32">
        <v>21.91</v>
      </c>
    </row>
    <row r="94" spans="1:12" ht="15" x14ac:dyDescent="0.25">
      <c r="A94" s="33"/>
      <c r="B94" s="34"/>
      <c r="C94" s="35"/>
      <c r="D94" s="52">
        <v>2</v>
      </c>
      <c r="E94" s="28" t="s">
        <v>114</v>
      </c>
      <c r="F94" s="36">
        <v>250</v>
      </c>
      <c r="G94" s="39">
        <v>21.53</v>
      </c>
      <c r="H94" s="38">
        <v>18.309999999999999</v>
      </c>
      <c r="I94" s="31">
        <v>50.67</v>
      </c>
      <c r="J94" s="31">
        <v>443.03</v>
      </c>
      <c r="K94" s="55">
        <v>403</v>
      </c>
      <c r="L94" s="32">
        <v>134.16999999999999</v>
      </c>
    </row>
    <row r="95" spans="1:12" ht="15" x14ac:dyDescent="0.25">
      <c r="A95" s="33"/>
      <c r="B95" s="34"/>
      <c r="C95" s="35"/>
      <c r="D95" s="27" t="s">
        <v>28</v>
      </c>
      <c r="E95" s="28" t="s">
        <v>60</v>
      </c>
      <c r="F95" s="36">
        <v>200</v>
      </c>
      <c r="G95" s="39">
        <v>0.32</v>
      </c>
      <c r="H95" s="31">
        <v>0.08</v>
      </c>
      <c r="I95" s="31">
        <v>26.88</v>
      </c>
      <c r="J95" s="31">
        <v>103.51</v>
      </c>
      <c r="K95" s="56" t="s">
        <v>67</v>
      </c>
      <c r="L95" s="32">
        <v>31.92</v>
      </c>
    </row>
    <row r="96" spans="1:12" ht="15" x14ac:dyDescent="0.25">
      <c r="A96" s="33"/>
      <c r="B96" s="34"/>
      <c r="C96" s="35"/>
      <c r="D96" s="27" t="s">
        <v>29</v>
      </c>
      <c r="E96" s="28" t="s">
        <v>40</v>
      </c>
      <c r="F96" s="36">
        <v>20</v>
      </c>
      <c r="G96" s="30">
        <v>1.6</v>
      </c>
      <c r="H96" s="38">
        <v>0.2</v>
      </c>
      <c r="I96" s="38">
        <v>9.6</v>
      </c>
      <c r="J96" s="41">
        <v>48</v>
      </c>
      <c r="K96" s="56" t="s">
        <v>65</v>
      </c>
      <c r="L96" s="32">
        <v>1.89</v>
      </c>
    </row>
    <row r="97" spans="1:12" ht="15" x14ac:dyDescent="0.25">
      <c r="A97" s="33"/>
      <c r="B97" s="34"/>
      <c r="C97" s="35"/>
      <c r="D97" s="27" t="s">
        <v>30</v>
      </c>
      <c r="E97" s="28" t="s">
        <v>38</v>
      </c>
      <c r="F97" s="36">
        <v>20</v>
      </c>
      <c r="G97" s="30">
        <v>1.6</v>
      </c>
      <c r="H97" s="38">
        <v>0.2</v>
      </c>
      <c r="I97" s="38">
        <v>9.3000000000000007</v>
      </c>
      <c r="J97" s="41">
        <v>46</v>
      </c>
      <c r="K97" s="56" t="s">
        <v>65</v>
      </c>
      <c r="L97" s="32">
        <v>1.89</v>
      </c>
    </row>
    <row r="98" spans="1:12" ht="15" x14ac:dyDescent="0.25">
      <c r="A98" s="42"/>
      <c r="B98" s="43"/>
      <c r="C98" s="44"/>
      <c r="D98" s="45" t="s">
        <v>31</v>
      </c>
      <c r="E98" s="46"/>
      <c r="F98" s="47">
        <f>SUM(F92:F97)</f>
        <v>820</v>
      </c>
      <c r="G98" s="47">
        <f>SUM(G92:G97)</f>
        <v>36.830000000000005</v>
      </c>
      <c r="H98" s="47">
        <f>SUM(H92:H97)</f>
        <v>22.359999999999996</v>
      </c>
      <c r="I98" s="47">
        <f>SUM(I92:I97)</f>
        <v>117.67999999999999</v>
      </c>
      <c r="J98" s="47">
        <f>SUM(J92:J97)</f>
        <v>810.64</v>
      </c>
      <c r="K98" s="48"/>
      <c r="L98" s="47">
        <f>SUM(L92:L97)</f>
        <v>224.26999999999998</v>
      </c>
    </row>
    <row r="99" spans="1:12" ht="15.75" thickBot="1" x14ac:dyDescent="0.25">
      <c r="A99" s="8">
        <f>A85</f>
        <v>2</v>
      </c>
      <c r="B99" s="9">
        <f>B85</f>
        <v>1</v>
      </c>
      <c r="C99" s="71" t="s">
        <v>4</v>
      </c>
      <c r="D99" s="72"/>
      <c r="E99" s="10"/>
      <c r="F99" s="11">
        <f>F91+F98</f>
        <v>1495</v>
      </c>
      <c r="G99" s="11">
        <f>G91+G98</f>
        <v>63.790000000000006</v>
      </c>
      <c r="H99" s="11">
        <f>H91+H98</f>
        <v>51.72</v>
      </c>
      <c r="I99" s="11">
        <f>I91+I98</f>
        <v>241.58999999999997</v>
      </c>
      <c r="J99" s="11">
        <f>J91+J98</f>
        <v>1666.21</v>
      </c>
      <c r="K99" s="11"/>
      <c r="L99" s="11">
        <f>L91+L98</f>
        <v>373.78999999999996</v>
      </c>
    </row>
    <row r="100" spans="1:12" ht="15" x14ac:dyDescent="0.25">
      <c r="A100" s="53">
        <v>2</v>
      </c>
      <c r="B100" s="34">
        <v>2</v>
      </c>
      <c r="C100" s="26" t="s">
        <v>20</v>
      </c>
      <c r="D100" s="27" t="s">
        <v>23</v>
      </c>
      <c r="E100" s="28" t="s">
        <v>56</v>
      </c>
      <c r="F100" s="36">
        <v>40</v>
      </c>
      <c r="G100" s="39">
        <v>2.2000000000000002</v>
      </c>
      <c r="H100" s="31">
        <v>13.8</v>
      </c>
      <c r="I100" s="31">
        <v>13.92</v>
      </c>
      <c r="J100" s="31">
        <v>185.95</v>
      </c>
      <c r="K100" s="55">
        <v>1</v>
      </c>
      <c r="L100" s="32">
        <v>36.35</v>
      </c>
    </row>
    <row r="101" spans="1:12" ht="15" x14ac:dyDescent="0.25">
      <c r="A101" s="53"/>
      <c r="B101" s="34"/>
      <c r="C101" s="35"/>
      <c r="D101" s="27" t="s">
        <v>21</v>
      </c>
      <c r="E101" s="66" t="s">
        <v>104</v>
      </c>
      <c r="F101" s="36">
        <v>70</v>
      </c>
      <c r="G101" s="39">
        <v>10.34</v>
      </c>
      <c r="H101" s="31">
        <v>2.23</v>
      </c>
      <c r="I101" s="38">
        <v>7.04</v>
      </c>
      <c r="J101" s="38">
        <v>90.58</v>
      </c>
      <c r="K101" s="55">
        <v>389</v>
      </c>
      <c r="L101" s="32">
        <v>53.52</v>
      </c>
    </row>
    <row r="102" spans="1:12" ht="15" x14ac:dyDescent="0.25">
      <c r="A102" s="53"/>
      <c r="B102" s="34"/>
      <c r="C102" s="35"/>
      <c r="D102" s="27" t="s">
        <v>21</v>
      </c>
      <c r="E102" s="28" t="s">
        <v>39</v>
      </c>
      <c r="F102" s="36">
        <v>150</v>
      </c>
      <c r="G102" s="39">
        <v>3.14</v>
      </c>
      <c r="H102" s="31">
        <v>5.63</v>
      </c>
      <c r="I102" s="31">
        <v>20.149999999999999</v>
      </c>
      <c r="J102" s="31">
        <v>148.5</v>
      </c>
      <c r="K102" s="55">
        <v>472</v>
      </c>
      <c r="L102" s="32">
        <v>30.72</v>
      </c>
    </row>
    <row r="103" spans="1:12" ht="15" x14ac:dyDescent="0.25">
      <c r="A103" s="53"/>
      <c r="B103" s="34"/>
      <c r="C103" s="35"/>
      <c r="D103" s="27" t="s">
        <v>22</v>
      </c>
      <c r="E103" s="28" t="s">
        <v>41</v>
      </c>
      <c r="F103" s="36">
        <v>200</v>
      </c>
      <c r="G103" s="39">
        <v>1.87</v>
      </c>
      <c r="H103" s="38">
        <v>1.6</v>
      </c>
      <c r="I103" s="31">
        <v>24.05</v>
      </c>
      <c r="J103" s="31">
        <v>119.92</v>
      </c>
      <c r="K103" s="55">
        <v>692</v>
      </c>
      <c r="L103" s="32">
        <v>14.35</v>
      </c>
    </row>
    <row r="104" spans="1:12" ht="15" x14ac:dyDescent="0.25">
      <c r="A104" s="53"/>
      <c r="B104" s="34"/>
      <c r="C104" s="35"/>
      <c r="D104" s="27" t="s">
        <v>52</v>
      </c>
      <c r="E104" s="28" t="s">
        <v>83</v>
      </c>
      <c r="F104" s="36">
        <v>20</v>
      </c>
      <c r="G104" s="60"/>
      <c r="H104" s="40"/>
      <c r="I104" s="38">
        <v>11.4</v>
      </c>
      <c r="J104" s="41">
        <v>46</v>
      </c>
      <c r="K104" s="56" t="s">
        <v>65</v>
      </c>
      <c r="L104" s="32">
        <v>10.8</v>
      </c>
    </row>
    <row r="105" spans="1:12" ht="15" x14ac:dyDescent="0.25">
      <c r="A105" s="53"/>
      <c r="B105" s="34"/>
      <c r="C105" s="35"/>
      <c r="D105" s="68" t="s">
        <v>23</v>
      </c>
      <c r="E105" s="28" t="s">
        <v>40</v>
      </c>
      <c r="F105" s="36">
        <v>20</v>
      </c>
      <c r="G105" s="30">
        <v>1.6</v>
      </c>
      <c r="H105" s="38">
        <v>0.2</v>
      </c>
      <c r="I105" s="38">
        <v>9.6</v>
      </c>
      <c r="J105" s="41">
        <v>48</v>
      </c>
      <c r="K105" s="56" t="s">
        <v>65</v>
      </c>
      <c r="L105" s="32">
        <v>1.89</v>
      </c>
    </row>
    <row r="106" spans="1:12" ht="15" x14ac:dyDescent="0.25">
      <c r="A106" s="53"/>
      <c r="B106" s="34"/>
      <c r="C106" s="35"/>
      <c r="D106" s="27" t="s">
        <v>23</v>
      </c>
      <c r="E106" s="66" t="s">
        <v>38</v>
      </c>
      <c r="F106" s="36">
        <v>20</v>
      </c>
      <c r="G106" s="30">
        <v>1.6</v>
      </c>
      <c r="H106" s="38">
        <v>0.2</v>
      </c>
      <c r="I106" s="38">
        <v>9.3000000000000007</v>
      </c>
      <c r="J106" s="41">
        <v>46</v>
      </c>
      <c r="K106" s="56" t="s">
        <v>65</v>
      </c>
      <c r="L106" s="32">
        <v>1.89</v>
      </c>
    </row>
    <row r="107" spans="1:12" ht="15" x14ac:dyDescent="0.25">
      <c r="A107" s="54"/>
      <c r="B107" s="43"/>
      <c r="C107" s="44"/>
      <c r="D107" s="45" t="s">
        <v>31</v>
      </c>
      <c r="E107" s="46"/>
      <c r="F107" s="57">
        <f>SUM(F100:F106)</f>
        <v>520</v>
      </c>
      <c r="G107" s="58">
        <f>SUM(G100:G106)</f>
        <v>20.750000000000004</v>
      </c>
      <c r="H107" s="58">
        <f>SUM(H100:H106)</f>
        <v>23.66</v>
      </c>
      <c r="I107" s="58">
        <f>SUM(I100:I106)</f>
        <v>95.46</v>
      </c>
      <c r="J107" s="58">
        <f>SUM(J100:J106)</f>
        <v>684.94999999999993</v>
      </c>
      <c r="K107" s="48"/>
      <c r="L107" s="58">
        <f>SUM(L100:L106)</f>
        <v>149.51999999999998</v>
      </c>
    </row>
    <row r="108" spans="1:12" ht="15" x14ac:dyDescent="0.25">
      <c r="A108" s="50">
        <f>A100</f>
        <v>2</v>
      </c>
      <c r="B108" s="50">
        <f>B100</f>
        <v>2</v>
      </c>
      <c r="C108" s="51" t="s">
        <v>25</v>
      </c>
      <c r="D108" s="27" t="s">
        <v>26</v>
      </c>
      <c r="E108" s="28" t="s">
        <v>70</v>
      </c>
      <c r="F108" s="36">
        <v>60</v>
      </c>
      <c r="G108" s="39">
        <v>0.38</v>
      </c>
      <c r="H108" s="31">
        <v>5.44</v>
      </c>
      <c r="I108" s="31">
        <v>0.98</v>
      </c>
      <c r="J108" s="31">
        <v>54.48</v>
      </c>
      <c r="K108" s="56" t="s">
        <v>67</v>
      </c>
      <c r="L108" s="32">
        <v>37.369999999999997</v>
      </c>
    </row>
    <row r="109" spans="1:12" ht="25.5" x14ac:dyDescent="0.25">
      <c r="A109" s="53"/>
      <c r="B109" s="34"/>
      <c r="C109" s="35"/>
      <c r="D109" s="52">
        <v>1</v>
      </c>
      <c r="E109" s="28" t="s">
        <v>84</v>
      </c>
      <c r="F109" s="36">
        <v>260</v>
      </c>
      <c r="G109" s="39">
        <v>4.7699999999999996</v>
      </c>
      <c r="H109" s="31">
        <v>8.57</v>
      </c>
      <c r="I109" s="38">
        <v>7.7</v>
      </c>
      <c r="J109" s="38">
        <v>137.1</v>
      </c>
      <c r="K109" s="55">
        <v>124</v>
      </c>
      <c r="L109" s="32">
        <v>48.17</v>
      </c>
    </row>
    <row r="110" spans="1:12" ht="15" x14ac:dyDescent="0.25">
      <c r="A110" s="53"/>
      <c r="B110" s="34"/>
      <c r="C110" s="35"/>
      <c r="D110" s="52">
        <v>2</v>
      </c>
      <c r="E110" s="28" t="s">
        <v>85</v>
      </c>
      <c r="F110" s="36">
        <v>90</v>
      </c>
      <c r="G110" s="39">
        <v>17.96</v>
      </c>
      <c r="H110" s="31">
        <v>6.55</v>
      </c>
      <c r="I110" s="31">
        <v>0.16</v>
      </c>
      <c r="J110" s="31">
        <v>156.81</v>
      </c>
      <c r="K110" s="56" t="s">
        <v>67</v>
      </c>
      <c r="L110" s="32">
        <v>94.71</v>
      </c>
    </row>
    <row r="111" spans="1:12" ht="15" x14ac:dyDescent="0.25">
      <c r="A111" s="53"/>
      <c r="B111" s="34"/>
      <c r="C111" s="35"/>
      <c r="D111" s="27" t="s">
        <v>27</v>
      </c>
      <c r="E111" s="28" t="s">
        <v>39</v>
      </c>
      <c r="F111" s="36">
        <v>150</v>
      </c>
      <c r="G111" s="39">
        <v>3.14</v>
      </c>
      <c r="H111" s="38">
        <v>5.63</v>
      </c>
      <c r="I111" s="31">
        <v>20.149999999999999</v>
      </c>
      <c r="J111" s="38">
        <v>148.5</v>
      </c>
      <c r="K111" s="55">
        <v>472</v>
      </c>
      <c r="L111" s="32">
        <v>30.72</v>
      </c>
    </row>
    <row r="112" spans="1:12" ht="15" x14ac:dyDescent="0.25">
      <c r="A112" s="53"/>
      <c r="B112" s="34"/>
      <c r="C112" s="35"/>
      <c r="D112" s="27" t="s">
        <v>28</v>
      </c>
      <c r="E112" s="28" t="s">
        <v>54</v>
      </c>
      <c r="F112" s="36">
        <v>200</v>
      </c>
      <c r="G112" s="39">
        <v>0.86</v>
      </c>
      <c r="H112" s="40"/>
      <c r="I112" s="31">
        <v>31.9</v>
      </c>
      <c r="J112" s="31">
        <v>125.4</v>
      </c>
      <c r="K112" s="55">
        <v>705</v>
      </c>
      <c r="L112" s="32">
        <v>9.0500000000000007</v>
      </c>
    </row>
    <row r="113" spans="1:12" ht="15" x14ac:dyDescent="0.25">
      <c r="A113" s="53"/>
      <c r="B113" s="34"/>
      <c r="C113" s="35"/>
      <c r="D113" s="27" t="s">
        <v>29</v>
      </c>
      <c r="E113" s="28" t="s">
        <v>40</v>
      </c>
      <c r="F113" s="36">
        <v>25</v>
      </c>
      <c r="G113" s="30">
        <v>2</v>
      </c>
      <c r="H113" s="38">
        <v>0.25</v>
      </c>
      <c r="I113" s="38">
        <v>12</v>
      </c>
      <c r="J113" s="41">
        <v>60</v>
      </c>
      <c r="K113" s="56" t="s">
        <v>65</v>
      </c>
      <c r="L113" s="32">
        <v>2.36</v>
      </c>
    </row>
    <row r="114" spans="1:12" ht="15" x14ac:dyDescent="0.25">
      <c r="A114" s="53"/>
      <c r="B114" s="34"/>
      <c r="C114" s="35"/>
      <c r="D114" s="27" t="s">
        <v>30</v>
      </c>
      <c r="E114" s="28" t="s">
        <v>38</v>
      </c>
      <c r="F114" s="36">
        <v>20</v>
      </c>
      <c r="G114" s="30">
        <v>1.6</v>
      </c>
      <c r="H114" s="38">
        <v>0.2</v>
      </c>
      <c r="I114" s="38">
        <v>9.3000000000000007</v>
      </c>
      <c r="J114" s="41">
        <v>46</v>
      </c>
      <c r="K114" s="56" t="s">
        <v>65</v>
      </c>
      <c r="L114" s="32">
        <v>1.89</v>
      </c>
    </row>
    <row r="115" spans="1:12" ht="15" x14ac:dyDescent="0.25">
      <c r="A115" s="54"/>
      <c r="B115" s="43"/>
      <c r="C115" s="44"/>
      <c r="D115" s="45" t="s">
        <v>31</v>
      </c>
      <c r="E115" s="46"/>
      <c r="F115" s="47">
        <f>SUM(F108:F114)</f>
        <v>805</v>
      </c>
      <c r="G115" s="47">
        <f>SUM(G108:G114)</f>
        <v>30.71</v>
      </c>
      <c r="H115" s="47">
        <f>SUM(H108:H114)</f>
        <v>26.64</v>
      </c>
      <c r="I115" s="47">
        <f>SUM(I108:I114)</f>
        <v>82.19</v>
      </c>
      <c r="J115" s="47">
        <f>SUM(J108:J114)</f>
        <v>728.29</v>
      </c>
      <c r="K115" s="48"/>
      <c r="L115" s="47">
        <f>SUM(L108:L114)</f>
        <v>224.27</v>
      </c>
    </row>
    <row r="116" spans="1:12" ht="15.75" thickBot="1" x14ac:dyDescent="0.25">
      <c r="A116" s="12">
        <f>A100</f>
        <v>2</v>
      </c>
      <c r="B116" s="12">
        <f>B100</f>
        <v>2</v>
      </c>
      <c r="C116" s="71" t="s">
        <v>4</v>
      </c>
      <c r="D116" s="72"/>
      <c r="E116" s="10"/>
      <c r="F116" s="11">
        <f>F107+F115</f>
        <v>1325</v>
      </c>
      <c r="G116" s="11">
        <f>G107+G115</f>
        <v>51.460000000000008</v>
      </c>
      <c r="H116" s="11">
        <f>H107+H115</f>
        <v>50.3</v>
      </c>
      <c r="I116" s="11">
        <f>I107+I115</f>
        <v>177.64999999999998</v>
      </c>
      <c r="J116" s="11">
        <f>J107+J115</f>
        <v>1413.2399999999998</v>
      </c>
      <c r="K116" s="11"/>
      <c r="L116" s="11">
        <f>L107+L115</f>
        <v>373.78999999999996</v>
      </c>
    </row>
    <row r="117" spans="1:12" ht="15" x14ac:dyDescent="0.25">
      <c r="A117" s="24">
        <v>2</v>
      </c>
      <c r="B117" s="25">
        <v>3</v>
      </c>
      <c r="C117" s="26" t="s">
        <v>20</v>
      </c>
      <c r="D117" s="52" t="s">
        <v>21</v>
      </c>
      <c r="E117" s="28" t="s">
        <v>86</v>
      </c>
      <c r="F117" s="36">
        <v>250</v>
      </c>
      <c r="G117" s="39">
        <v>27.76</v>
      </c>
      <c r="H117" s="31">
        <v>14.55</v>
      </c>
      <c r="I117" s="31">
        <v>45.56</v>
      </c>
      <c r="J117" s="31">
        <v>437.64</v>
      </c>
      <c r="K117" s="56" t="s">
        <v>67</v>
      </c>
      <c r="L117" s="32">
        <v>97.88</v>
      </c>
    </row>
    <row r="118" spans="1:12" ht="15" x14ac:dyDescent="0.25">
      <c r="A118" s="33"/>
      <c r="B118" s="34"/>
      <c r="C118" s="35"/>
      <c r="D118" s="27" t="s">
        <v>26</v>
      </c>
      <c r="E118" s="28" t="s">
        <v>55</v>
      </c>
      <c r="F118" s="29">
        <v>27</v>
      </c>
      <c r="G118" s="39">
        <v>0.15</v>
      </c>
      <c r="H118" s="41">
        <v>2</v>
      </c>
      <c r="I118" s="31">
        <v>0.73</v>
      </c>
      <c r="J118" s="31">
        <v>21.48</v>
      </c>
      <c r="K118" s="56" t="s">
        <v>67</v>
      </c>
      <c r="L118" s="32">
        <v>10.130000000000001</v>
      </c>
    </row>
    <row r="119" spans="1:12" ht="15" x14ac:dyDescent="0.25">
      <c r="A119" s="33"/>
      <c r="B119" s="34"/>
      <c r="C119" s="35"/>
      <c r="D119" s="27" t="s">
        <v>28</v>
      </c>
      <c r="E119" s="28" t="s">
        <v>87</v>
      </c>
      <c r="F119" s="36">
        <v>200</v>
      </c>
      <c r="G119" s="30">
        <v>2.8</v>
      </c>
      <c r="H119" s="38">
        <v>3.2</v>
      </c>
      <c r="I119" s="38">
        <v>4.7</v>
      </c>
      <c r="J119" s="41">
        <v>59</v>
      </c>
      <c r="K119" s="56" t="s">
        <v>65</v>
      </c>
      <c r="L119" s="32">
        <v>30.36</v>
      </c>
    </row>
    <row r="120" spans="1:12" ht="15.75" customHeight="1" x14ac:dyDescent="0.25">
      <c r="A120" s="33"/>
      <c r="B120" s="34"/>
      <c r="C120" s="35"/>
      <c r="D120" s="27" t="s">
        <v>22</v>
      </c>
      <c r="E120" s="28" t="s">
        <v>37</v>
      </c>
      <c r="F120" s="36">
        <v>207</v>
      </c>
      <c r="G120" s="39">
        <v>0.11</v>
      </c>
      <c r="H120" s="40"/>
      <c r="I120" s="31">
        <v>15.18</v>
      </c>
      <c r="J120" s="31">
        <v>58.28</v>
      </c>
      <c r="K120" s="55">
        <v>686</v>
      </c>
      <c r="L120" s="32">
        <v>7.37</v>
      </c>
    </row>
    <row r="121" spans="1:12" ht="15" x14ac:dyDescent="0.25">
      <c r="A121" s="33"/>
      <c r="B121" s="34"/>
      <c r="C121" s="35"/>
      <c r="D121" s="27" t="s">
        <v>23</v>
      </c>
      <c r="E121" s="28" t="s">
        <v>40</v>
      </c>
      <c r="F121" s="36">
        <v>20</v>
      </c>
      <c r="G121" s="30">
        <v>1.6</v>
      </c>
      <c r="H121" s="38">
        <v>1.2</v>
      </c>
      <c r="I121" s="38">
        <v>9.6</v>
      </c>
      <c r="J121" s="41">
        <v>48</v>
      </c>
      <c r="K121" s="56" t="s">
        <v>65</v>
      </c>
      <c r="L121" s="32">
        <v>1.89</v>
      </c>
    </row>
    <row r="122" spans="1:12" ht="15" x14ac:dyDescent="0.25">
      <c r="A122" s="33"/>
      <c r="B122" s="34"/>
      <c r="C122" s="35"/>
      <c r="D122" s="27" t="s">
        <v>23</v>
      </c>
      <c r="E122" s="28" t="s">
        <v>38</v>
      </c>
      <c r="F122" s="36">
        <v>20</v>
      </c>
      <c r="G122" s="30">
        <v>1.6</v>
      </c>
      <c r="H122" s="38">
        <v>0.2</v>
      </c>
      <c r="I122" s="38">
        <v>9.3000000000000007</v>
      </c>
      <c r="J122" s="41">
        <v>46</v>
      </c>
      <c r="K122" s="56" t="s">
        <v>65</v>
      </c>
      <c r="L122" s="32">
        <v>1.89</v>
      </c>
    </row>
    <row r="123" spans="1:12" ht="15" x14ac:dyDescent="0.25">
      <c r="A123" s="42"/>
      <c r="B123" s="43"/>
      <c r="C123" s="44"/>
      <c r="D123" s="45" t="s">
        <v>31</v>
      </c>
      <c r="E123" s="46"/>
      <c r="F123" s="47">
        <f>SUM(F117:F122)</f>
        <v>724</v>
      </c>
      <c r="G123" s="58">
        <f>SUM(G117:G122)</f>
        <v>34.020000000000003</v>
      </c>
      <c r="H123" s="58">
        <f>SUM(H117:H122)</f>
        <v>21.15</v>
      </c>
      <c r="I123" s="58">
        <f>SUM(I117:I122)</f>
        <v>85.07</v>
      </c>
      <c r="J123" s="58">
        <f>SUM(J117:J122)</f>
        <v>670.4</v>
      </c>
      <c r="K123" s="48"/>
      <c r="L123" s="58">
        <f>SUM(L117:L122)</f>
        <v>149.51999999999998</v>
      </c>
    </row>
    <row r="124" spans="1:12" ht="15" x14ac:dyDescent="0.25">
      <c r="A124" s="49">
        <f>A117</f>
        <v>2</v>
      </c>
      <c r="B124" s="50">
        <f>B117</f>
        <v>3</v>
      </c>
      <c r="C124" s="51" t="s">
        <v>25</v>
      </c>
      <c r="D124" s="27" t="s">
        <v>26</v>
      </c>
      <c r="E124" s="28" t="s">
        <v>73</v>
      </c>
      <c r="F124" s="36">
        <v>60</v>
      </c>
      <c r="G124" s="39">
        <v>0.33</v>
      </c>
      <c r="H124" s="31">
        <v>4.99</v>
      </c>
      <c r="I124" s="38">
        <v>1.6</v>
      </c>
      <c r="J124" s="31">
        <v>52.64</v>
      </c>
      <c r="K124" s="69" t="s">
        <v>67</v>
      </c>
      <c r="L124" s="32">
        <v>22.57</v>
      </c>
    </row>
    <row r="125" spans="1:12" ht="25.5" x14ac:dyDescent="0.25">
      <c r="A125" s="33"/>
      <c r="B125" s="34"/>
      <c r="C125" s="35"/>
      <c r="D125" s="52">
        <v>1</v>
      </c>
      <c r="E125" s="66" t="s">
        <v>105</v>
      </c>
      <c r="F125" s="29">
        <v>260</v>
      </c>
      <c r="G125" s="39">
        <v>4.5599999999999996</v>
      </c>
      <c r="H125" s="31">
        <v>6.12</v>
      </c>
      <c r="I125" s="31">
        <v>11.89</v>
      </c>
      <c r="J125" s="31">
        <v>122.55</v>
      </c>
      <c r="K125" s="56" t="s">
        <v>82</v>
      </c>
      <c r="L125" s="32">
        <v>44.73</v>
      </c>
    </row>
    <row r="126" spans="1:12" ht="15" x14ac:dyDescent="0.25">
      <c r="A126" s="33"/>
      <c r="B126" s="34"/>
      <c r="C126" s="35"/>
      <c r="D126" s="52">
        <v>2</v>
      </c>
      <c r="E126" s="28" t="s">
        <v>88</v>
      </c>
      <c r="F126" s="29">
        <v>110</v>
      </c>
      <c r="G126" s="39">
        <v>17.73</v>
      </c>
      <c r="H126" s="31">
        <v>7.98</v>
      </c>
      <c r="I126" s="31">
        <v>4.83</v>
      </c>
      <c r="J126" s="31">
        <v>173.62</v>
      </c>
      <c r="K126" s="56" t="s">
        <v>67</v>
      </c>
      <c r="L126" s="32">
        <v>87.77</v>
      </c>
    </row>
    <row r="127" spans="1:12" ht="15" x14ac:dyDescent="0.25">
      <c r="A127" s="33"/>
      <c r="B127" s="34"/>
      <c r="C127" s="35"/>
      <c r="D127" s="27" t="s">
        <v>27</v>
      </c>
      <c r="E127" s="28" t="s">
        <v>50</v>
      </c>
      <c r="F127" s="36">
        <v>180</v>
      </c>
      <c r="G127" s="39">
        <v>6.76</v>
      </c>
      <c r="H127" s="31">
        <v>5.87</v>
      </c>
      <c r="I127" s="31">
        <v>43.73</v>
      </c>
      <c r="J127" s="31">
        <v>254.8</v>
      </c>
      <c r="K127" s="55">
        <v>469</v>
      </c>
      <c r="L127" s="32">
        <v>15.41</v>
      </c>
    </row>
    <row r="128" spans="1:12" ht="15" x14ac:dyDescent="0.25">
      <c r="A128" s="33"/>
      <c r="B128" s="34"/>
      <c r="C128" s="35"/>
      <c r="D128" s="27" t="s">
        <v>28</v>
      </c>
      <c r="E128" s="28" t="s">
        <v>49</v>
      </c>
      <c r="F128" s="36">
        <v>200</v>
      </c>
      <c r="G128" s="30">
        <v>1.1000000000000001</v>
      </c>
      <c r="H128" s="40"/>
      <c r="I128" s="31">
        <v>33.08</v>
      </c>
      <c r="J128" s="38">
        <v>129.19999999999999</v>
      </c>
      <c r="K128" s="55">
        <v>588</v>
      </c>
      <c r="L128" s="32">
        <v>9.8800000000000008</v>
      </c>
    </row>
    <row r="129" spans="1:12" ht="15" x14ac:dyDescent="0.25">
      <c r="A129" s="33"/>
      <c r="B129" s="34"/>
      <c r="C129" s="35"/>
      <c r="D129" s="27" t="s">
        <v>79</v>
      </c>
      <c r="E129" s="28" t="s">
        <v>89</v>
      </c>
      <c r="F129" s="36">
        <v>70</v>
      </c>
      <c r="G129" s="30">
        <v>4.5</v>
      </c>
      <c r="H129" s="41">
        <v>8</v>
      </c>
      <c r="I129" s="41">
        <v>43</v>
      </c>
      <c r="J129" s="38">
        <v>276.89999999999998</v>
      </c>
      <c r="K129" s="56" t="s">
        <v>65</v>
      </c>
      <c r="L129" s="32">
        <v>38.72</v>
      </c>
    </row>
    <row r="130" spans="1:12" ht="15" x14ac:dyDescent="0.25">
      <c r="A130" s="33"/>
      <c r="B130" s="34"/>
      <c r="C130" s="35"/>
      <c r="D130" s="27" t="s">
        <v>29</v>
      </c>
      <c r="E130" s="28" t="s">
        <v>40</v>
      </c>
      <c r="F130" s="36">
        <v>30</v>
      </c>
      <c r="G130" s="30">
        <v>2.4</v>
      </c>
      <c r="H130" s="38">
        <v>0.3</v>
      </c>
      <c r="I130" s="38">
        <v>14.4</v>
      </c>
      <c r="J130" s="41">
        <v>72</v>
      </c>
      <c r="K130" s="56" t="s">
        <v>65</v>
      </c>
      <c r="L130" s="32">
        <v>2.83</v>
      </c>
    </row>
    <row r="131" spans="1:12" ht="15" x14ac:dyDescent="0.25">
      <c r="A131" s="33"/>
      <c r="B131" s="34"/>
      <c r="C131" s="35"/>
      <c r="D131" s="27" t="s">
        <v>30</v>
      </c>
      <c r="E131" s="28" t="s">
        <v>38</v>
      </c>
      <c r="F131" s="36">
        <v>25</v>
      </c>
      <c r="G131" s="30">
        <v>2</v>
      </c>
      <c r="H131" s="38">
        <v>0.25</v>
      </c>
      <c r="I131" s="38">
        <v>11.63</v>
      </c>
      <c r="J131" s="41">
        <v>57.5</v>
      </c>
      <c r="K131" s="56" t="s">
        <v>65</v>
      </c>
      <c r="L131" s="32">
        <v>2.36</v>
      </c>
    </row>
    <row r="132" spans="1:12" ht="15" x14ac:dyDescent="0.25">
      <c r="A132" s="42"/>
      <c r="B132" s="43"/>
      <c r="C132" s="44"/>
      <c r="D132" s="45" t="s">
        <v>31</v>
      </c>
      <c r="E132" s="46"/>
      <c r="F132" s="47">
        <f>SUM(F124:F131)</f>
        <v>935</v>
      </c>
      <c r="G132" s="47">
        <f>SUM(G124:G131)</f>
        <v>39.380000000000003</v>
      </c>
      <c r="H132" s="47">
        <f>SUM(H124:H131)</f>
        <v>33.51</v>
      </c>
      <c r="I132" s="47">
        <f>SUM(I124:I131)</f>
        <v>164.16</v>
      </c>
      <c r="J132" s="47">
        <f>SUM(J124:J131)</f>
        <v>1139.21</v>
      </c>
      <c r="K132" s="48"/>
      <c r="L132" s="47">
        <f>SUM(L124:L131)</f>
        <v>224.27</v>
      </c>
    </row>
    <row r="133" spans="1:12" ht="15.75" thickBot="1" x14ac:dyDescent="0.25">
      <c r="A133" s="8">
        <f>A117</f>
        <v>2</v>
      </c>
      <c r="B133" s="9">
        <f>B117</f>
        <v>3</v>
      </c>
      <c r="C133" s="71" t="s">
        <v>4</v>
      </c>
      <c r="D133" s="72"/>
      <c r="E133" s="10"/>
      <c r="F133" s="11">
        <f>F123+F132</f>
        <v>1659</v>
      </c>
      <c r="G133" s="11">
        <f>G123+G132</f>
        <v>73.400000000000006</v>
      </c>
      <c r="H133" s="11">
        <f>H123+H132</f>
        <v>54.66</v>
      </c>
      <c r="I133" s="11">
        <f>I123+I132</f>
        <v>249.23</v>
      </c>
      <c r="J133" s="11">
        <f>J123+J132</f>
        <v>1809.6100000000001</v>
      </c>
      <c r="K133" s="11"/>
      <c r="L133" s="11">
        <f>L123+L132</f>
        <v>373.78999999999996</v>
      </c>
    </row>
    <row r="134" spans="1:12" ht="15" x14ac:dyDescent="0.25">
      <c r="A134" s="24">
        <v>2</v>
      </c>
      <c r="B134" s="25">
        <v>4</v>
      </c>
      <c r="C134" s="26" t="s">
        <v>20</v>
      </c>
      <c r="D134" s="27" t="s">
        <v>21</v>
      </c>
      <c r="E134" s="28" t="s">
        <v>44</v>
      </c>
      <c r="F134" s="36">
        <v>80</v>
      </c>
      <c r="G134" s="39">
        <v>12.79</v>
      </c>
      <c r="H134" s="31">
        <v>9.26</v>
      </c>
      <c r="I134" s="31">
        <v>16.77</v>
      </c>
      <c r="J134" s="31">
        <v>200.08</v>
      </c>
      <c r="K134" s="55">
        <v>297</v>
      </c>
      <c r="L134" s="32">
        <v>71.83</v>
      </c>
    </row>
    <row r="135" spans="1:12" ht="15" x14ac:dyDescent="0.25">
      <c r="A135" s="33"/>
      <c r="B135" s="34"/>
      <c r="C135" s="35"/>
      <c r="D135" s="27" t="s">
        <v>21</v>
      </c>
      <c r="E135" s="28" t="s">
        <v>90</v>
      </c>
      <c r="F135" s="29">
        <v>210</v>
      </c>
      <c r="G135" s="39">
        <v>6.02</v>
      </c>
      <c r="H135" s="31">
        <v>11.67</v>
      </c>
      <c r="I135" s="31">
        <v>39.42</v>
      </c>
      <c r="J135" s="31">
        <v>284.73</v>
      </c>
      <c r="K135" s="55">
        <v>257</v>
      </c>
      <c r="L135" s="32">
        <v>46.14</v>
      </c>
    </row>
    <row r="136" spans="1:12" ht="15" x14ac:dyDescent="0.25">
      <c r="A136" s="33"/>
      <c r="B136" s="34"/>
      <c r="C136" s="35"/>
      <c r="D136" s="27" t="s">
        <v>28</v>
      </c>
      <c r="E136" s="28" t="s">
        <v>51</v>
      </c>
      <c r="F136" s="36">
        <v>200</v>
      </c>
      <c r="G136" s="60"/>
      <c r="H136" s="40"/>
      <c r="I136" s="38">
        <v>19.399999999999999</v>
      </c>
      <c r="J136" s="41">
        <v>78</v>
      </c>
      <c r="K136" s="63" t="s">
        <v>91</v>
      </c>
      <c r="L136" s="32">
        <v>10.07</v>
      </c>
    </row>
    <row r="137" spans="1:12" ht="15" x14ac:dyDescent="0.25">
      <c r="A137" s="33"/>
      <c r="B137" s="34"/>
      <c r="C137" s="35"/>
      <c r="D137" s="27" t="s">
        <v>24</v>
      </c>
      <c r="E137" s="28" t="s">
        <v>48</v>
      </c>
      <c r="F137" s="36">
        <v>110</v>
      </c>
      <c r="G137" s="39">
        <v>0.44</v>
      </c>
      <c r="H137" s="40"/>
      <c r="I137" s="31">
        <v>12.43</v>
      </c>
      <c r="J137" s="38">
        <v>50.6</v>
      </c>
      <c r="K137" s="56"/>
      <c r="L137" s="32">
        <v>16.760000000000002</v>
      </c>
    </row>
    <row r="138" spans="1:12" ht="15" x14ac:dyDescent="0.25">
      <c r="A138" s="33"/>
      <c r="B138" s="34"/>
      <c r="C138" s="35"/>
      <c r="D138" s="27" t="s">
        <v>23</v>
      </c>
      <c r="E138" s="28" t="s">
        <v>40</v>
      </c>
      <c r="F138" s="36">
        <v>30</v>
      </c>
      <c r="G138" s="30">
        <v>2.4</v>
      </c>
      <c r="H138" s="38">
        <v>0.3</v>
      </c>
      <c r="I138" s="38">
        <v>14.4</v>
      </c>
      <c r="J138" s="41">
        <v>72</v>
      </c>
      <c r="K138" s="56" t="s">
        <v>65</v>
      </c>
      <c r="L138" s="32">
        <v>2.83</v>
      </c>
    </row>
    <row r="139" spans="1:12" ht="15" x14ac:dyDescent="0.25">
      <c r="A139" s="33"/>
      <c r="B139" s="34"/>
      <c r="C139" s="35"/>
      <c r="D139" s="27" t="s">
        <v>23</v>
      </c>
      <c r="E139" s="28" t="s">
        <v>38</v>
      </c>
      <c r="F139" s="36">
        <v>20</v>
      </c>
      <c r="G139" s="30">
        <v>1.6</v>
      </c>
      <c r="H139" s="38">
        <v>0.2</v>
      </c>
      <c r="I139" s="38">
        <v>9.3000000000000007</v>
      </c>
      <c r="J139" s="41">
        <v>46</v>
      </c>
      <c r="K139" s="56" t="s">
        <v>65</v>
      </c>
      <c r="L139" s="32">
        <v>1.89</v>
      </c>
    </row>
    <row r="140" spans="1:12" ht="15" x14ac:dyDescent="0.25">
      <c r="A140" s="42"/>
      <c r="B140" s="43"/>
      <c r="C140" s="44"/>
      <c r="D140" s="45" t="s">
        <v>31</v>
      </c>
      <c r="E140" s="46"/>
      <c r="F140" s="47">
        <f>SUM(F134:F139)</f>
        <v>650</v>
      </c>
      <c r="G140" s="58">
        <f>SUM(G134:G139)</f>
        <v>23.25</v>
      </c>
      <c r="H140" s="58">
        <f>SUM(H134:H139)</f>
        <v>21.43</v>
      </c>
      <c r="I140" s="58">
        <f>SUM(I134:I139)</f>
        <v>111.72000000000001</v>
      </c>
      <c r="J140" s="58">
        <f>SUM(J134:J139)</f>
        <v>731.41000000000008</v>
      </c>
      <c r="K140" s="48"/>
      <c r="L140" s="58">
        <f>SUM(L134:L139)</f>
        <v>149.51999999999998</v>
      </c>
    </row>
    <row r="141" spans="1:12" ht="15" x14ac:dyDescent="0.25">
      <c r="A141" s="49">
        <f>A134</f>
        <v>2</v>
      </c>
      <c r="B141" s="50">
        <f>B134</f>
        <v>4</v>
      </c>
      <c r="C141" s="51" t="s">
        <v>25</v>
      </c>
      <c r="D141" s="27" t="s">
        <v>26</v>
      </c>
      <c r="E141" s="28" t="s">
        <v>70</v>
      </c>
      <c r="F141" s="36">
        <v>60</v>
      </c>
      <c r="G141" s="39">
        <v>0.38</v>
      </c>
      <c r="H141" s="31">
        <v>5.44</v>
      </c>
      <c r="I141" s="31">
        <v>0.98</v>
      </c>
      <c r="J141" s="31">
        <v>54.48</v>
      </c>
      <c r="K141" s="56" t="s">
        <v>67</v>
      </c>
      <c r="L141" s="32">
        <v>37.369999999999997</v>
      </c>
    </row>
    <row r="142" spans="1:12" ht="15" x14ac:dyDescent="0.25">
      <c r="A142" s="33"/>
      <c r="B142" s="34"/>
      <c r="C142" s="35"/>
      <c r="D142" s="52">
        <v>1</v>
      </c>
      <c r="E142" s="66" t="s">
        <v>115</v>
      </c>
      <c r="F142" s="36">
        <v>260</v>
      </c>
      <c r="G142" s="30">
        <v>2.1</v>
      </c>
      <c r="H142" s="31">
        <v>4.5599999999999996</v>
      </c>
      <c r="I142" s="31">
        <v>16.36</v>
      </c>
      <c r="J142" s="31">
        <v>116.91</v>
      </c>
      <c r="K142" s="56">
        <v>129</v>
      </c>
      <c r="L142" s="32">
        <v>26.32</v>
      </c>
    </row>
    <row r="143" spans="1:12" ht="15" x14ac:dyDescent="0.25">
      <c r="A143" s="33"/>
      <c r="B143" s="34"/>
      <c r="C143" s="35"/>
      <c r="D143" s="52">
        <v>2</v>
      </c>
      <c r="E143" s="28" t="s">
        <v>92</v>
      </c>
      <c r="F143" s="29">
        <v>110</v>
      </c>
      <c r="G143" s="39">
        <v>17.37</v>
      </c>
      <c r="H143" s="38">
        <v>12.5</v>
      </c>
      <c r="I143" s="31">
        <v>4.7300000000000004</v>
      </c>
      <c r="J143" s="31">
        <v>200.68</v>
      </c>
      <c r="K143" s="55">
        <v>493</v>
      </c>
      <c r="L143" s="32">
        <v>96.88</v>
      </c>
    </row>
    <row r="144" spans="1:12" ht="15" x14ac:dyDescent="0.25">
      <c r="A144" s="33"/>
      <c r="B144" s="34"/>
      <c r="C144" s="35"/>
      <c r="D144" s="27" t="s">
        <v>27</v>
      </c>
      <c r="E144" s="28" t="s">
        <v>39</v>
      </c>
      <c r="F144" s="36">
        <v>150</v>
      </c>
      <c r="G144" s="39">
        <v>3.14</v>
      </c>
      <c r="H144" s="31">
        <v>5.63</v>
      </c>
      <c r="I144" s="31">
        <v>20.149999999999999</v>
      </c>
      <c r="J144" s="38">
        <v>148.5</v>
      </c>
      <c r="K144" s="55">
        <v>472</v>
      </c>
      <c r="L144" s="32">
        <v>30.72</v>
      </c>
    </row>
    <row r="145" spans="1:12" ht="15" x14ac:dyDescent="0.25">
      <c r="A145" s="33"/>
      <c r="B145" s="34"/>
      <c r="C145" s="35"/>
      <c r="D145" s="27" t="s">
        <v>28</v>
      </c>
      <c r="E145" s="28" t="s">
        <v>43</v>
      </c>
      <c r="F145" s="36">
        <v>200</v>
      </c>
      <c r="G145" s="39">
        <v>0.32</v>
      </c>
      <c r="H145" s="31">
        <v>0.08</v>
      </c>
      <c r="I145" s="31">
        <v>26.88</v>
      </c>
      <c r="J145" s="31">
        <v>103.51</v>
      </c>
      <c r="K145" s="56" t="s">
        <v>67</v>
      </c>
      <c r="L145" s="32">
        <v>28.73</v>
      </c>
    </row>
    <row r="146" spans="1:12" ht="15" x14ac:dyDescent="0.25">
      <c r="A146" s="33"/>
      <c r="B146" s="34"/>
      <c r="C146" s="35"/>
      <c r="D146" s="27" t="s">
        <v>29</v>
      </c>
      <c r="E146" s="28" t="s">
        <v>40</v>
      </c>
      <c r="F146" s="36">
        <v>25</v>
      </c>
      <c r="G146" s="30">
        <v>2</v>
      </c>
      <c r="H146" s="38">
        <v>0.25</v>
      </c>
      <c r="I146" s="38">
        <v>12</v>
      </c>
      <c r="J146" s="41">
        <v>60</v>
      </c>
      <c r="K146" s="56" t="s">
        <v>65</v>
      </c>
      <c r="L146" s="32">
        <v>2.36</v>
      </c>
    </row>
    <row r="147" spans="1:12" ht="15" x14ac:dyDescent="0.25">
      <c r="A147" s="33"/>
      <c r="B147" s="34"/>
      <c r="C147" s="35"/>
      <c r="D147" s="27" t="s">
        <v>30</v>
      </c>
      <c r="E147" s="28" t="s">
        <v>38</v>
      </c>
      <c r="F147" s="36">
        <v>20</v>
      </c>
      <c r="G147" s="30">
        <v>1.6</v>
      </c>
      <c r="H147" s="38">
        <v>0.2</v>
      </c>
      <c r="I147" s="38">
        <v>9.3000000000000007</v>
      </c>
      <c r="J147" s="41">
        <v>46</v>
      </c>
      <c r="K147" s="56" t="s">
        <v>65</v>
      </c>
      <c r="L147" s="32">
        <v>1.89</v>
      </c>
    </row>
    <row r="148" spans="1:12" ht="15" x14ac:dyDescent="0.25">
      <c r="A148" s="42"/>
      <c r="B148" s="43"/>
      <c r="C148" s="44"/>
      <c r="D148" s="45" t="s">
        <v>31</v>
      </c>
      <c r="E148" s="46"/>
      <c r="F148" s="47">
        <f>SUM(F141:F147)</f>
        <v>825</v>
      </c>
      <c r="G148" s="47">
        <f>SUM(G141:G147)</f>
        <v>26.910000000000004</v>
      </c>
      <c r="H148" s="47">
        <f>SUM(H141:H147)</f>
        <v>28.659999999999997</v>
      </c>
      <c r="I148" s="47">
        <f>SUM(I141:I147)</f>
        <v>90.399999999999991</v>
      </c>
      <c r="J148" s="47">
        <f>SUM(J141:J147)</f>
        <v>730.07999999999993</v>
      </c>
      <c r="K148" s="48"/>
      <c r="L148" s="47">
        <f>SUM(L141:L147)</f>
        <v>224.26999999999998</v>
      </c>
    </row>
    <row r="149" spans="1:12" ht="15.75" thickBot="1" x14ac:dyDescent="0.25">
      <c r="A149" s="8">
        <f>A134</f>
        <v>2</v>
      </c>
      <c r="B149" s="9">
        <f>B134</f>
        <v>4</v>
      </c>
      <c r="C149" s="71" t="s">
        <v>4</v>
      </c>
      <c r="D149" s="72"/>
      <c r="E149" s="10"/>
      <c r="F149" s="11">
        <f>F140+F148</f>
        <v>1475</v>
      </c>
      <c r="G149" s="11">
        <f>G140+G148</f>
        <v>50.160000000000004</v>
      </c>
      <c r="H149" s="11">
        <f>H140+H148</f>
        <v>50.089999999999996</v>
      </c>
      <c r="I149" s="11">
        <f>I140+I148</f>
        <v>202.12</v>
      </c>
      <c r="J149" s="11">
        <f>J140+J148</f>
        <v>1461.49</v>
      </c>
      <c r="K149" s="11"/>
      <c r="L149" s="11">
        <f>L140+L148</f>
        <v>373.78999999999996</v>
      </c>
    </row>
    <row r="150" spans="1:12" ht="15" x14ac:dyDescent="0.25">
      <c r="A150" s="24">
        <v>2</v>
      </c>
      <c r="B150" s="25">
        <v>5</v>
      </c>
      <c r="C150" s="26" t="s">
        <v>20</v>
      </c>
      <c r="D150" s="27" t="s">
        <v>21</v>
      </c>
      <c r="E150" s="28" t="s">
        <v>46</v>
      </c>
      <c r="F150" s="29">
        <v>155</v>
      </c>
      <c r="G150" s="39">
        <v>15.54</v>
      </c>
      <c r="H150" s="31">
        <v>20.71</v>
      </c>
      <c r="I150" s="31">
        <v>2.81</v>
      </c>
      <c r="J150" s="31">
        <v>260.02</v>
      </c>
      <c r="K150" s="55">
        <v>284</v>
      </c>
      <c r="L150" s="32">
        <v>66.2</v>
      </c>
    </row>
    <row r="151" spans="1:12" ht="15" x14ac:dyDescent="0.25">
      <c r="A151" s="33"/>
      <c r="B151" s="34"/>
      <c r="C151" s="35"/>
      <c r="D151" s="27" t="s">
        <v>26</v>
      </c>
      <c r="E151" s="28" t="s">
        <v>93</v>
      </c>
      <c r="F151" s="36">
        <v>50</v>
      </c>
      <c r="G151" s="39">
        <v>0.47</v>
      </c>
      <c r="H151" s="40"/>
      <c r="I151" s="31">
        <v>1.82</v>
      </c>
      <c r="J151" s="31">
        <v>8.81</v>
      </c>
      <c r="K151" s="56" t="s">
        <v>67</v>
      </c>
      <c r="L151" s="32">
        <v>33.57</v>
      </c>
    </row>
    <row r="152" spans="1:12" ht="15" x14ac:dyDescent="0.25">
      <c r="A152" s="33"/>
      <c r="B152" s="34"/>
      <c r="C152" s="35"/>
      <c r="D152" s="27" t="s">
        <v>22</v>
      </c>
      <c r="E152" s="66" t="s">
        <v>100</v>
      </c>
      <c r="F152" s="36">
        <v>200</v>
      </c>
      <c r="G152" s="39">
        <v>0.05</v>
      </c>
      <c r="H152" s="40"/>
      <c r="I152" s="31">
        <v>14.93</v>
      </c>
      <c r="J152" s="31">
        <v>57.35</v>
      </c>
      <c r="K152" s="55">
        <v>686</v>
      </c>
      <c r="L152" s="32">
        <v>3.03</v>
      </c>
    </row>
    <row r="153" spans="1:12" ht="15" x14ac:dyDescent="0.25">
      <c r="A153" s="33"/>
      <c r="B153" s="34"/>
      <c r="C153" s="35"/>
      <c r="D153" s="27" t="s">
        <v>79</v>
      </c>
      <c r="E153" s="28" t="s">
        <v>94</v>
      </c>
      <c r="F153" s="36">
        <v>50</v>
      </c>
      <c r="G153" s="39">
        <v>2.65</v>
      </c>
      <c r="H153" s="31">
        <v>12.25</v>
      </c>
      <c r="I153" s="41">
        <v>23</v>
      </c>
      <c r="J153" s="31">
        <v>209.75</v>
      </c>
      <c r="K153" s="56" t="s">
        <v>65</v>
      </c>
      <c r="L153" s="32">
        <v>42</v>
      </c>
    </row>
    <row r="154" spans="1:12" ht="15" x14ac:dyDescent="0.25">
      <c r="A154" s="33"/>
      <c r="B154" s="34"/>
      <c r="C154" s="35"/>
      <c r="D154" s="27" t="s">
        <v>23</v>
      </c>
      <c r="E154" s="28" t="s">
        <v>47</v>
      </c>
      <c r="F154" s="36">
        <v>30</v>
      </c>
      <c r="G154" s="30">
        <v>2.4</v>
      </c>
      <c r="H154" s="38">
        <v>0.3</v>
      </c>
      <c r="I154" s="31">
        <v>14.4</v>
      </c>
      <c r="J154" s="41">
        <v>72</v>
      </c>
      <c r="K154" s="56" t="s">
        <v>65</v>
      </c>
      <c r="L154" s="32">
        <v>2.83</v>
      </c>
    </row>
    <row r="155" spans="1:12" ht="15" x14ac:dyDescent="0.25">
      <c r="A155" s="33"/>
      <c r="B155" s="34"/>
      <c r="C155" s="35"/>
      <c r="D155" s="27" t="s">
        <v>23</v>
      </c>
      <c r="E155" s="28" t="s">
        <v>38</v>
      </c>
      <c r="F155" s="36">
        <v>20</v>
      </c>
      <c r="G155" s="30">
        <v>1.6</v>
      </c>
      <c r="H155" s="38">
        <v>0.2</v>
      </c>
      <c r="I155" s="38">
        <v>9.3000000000000007</v>
      </c>
      <c r="J155" s="41">
        <v>46</v>
      </c>
      <c r="K155" s="56" t="s">
        <v>65</v>
      </c>
      <c r="L155" s="32">
        <v>1.89</v>
      </c>
    </row>
    <row r="156" spans="1:12" ht="15.75" customHeight="1" x14ac:dyDescent="0.25">
      <c r="A156" s="42"/>
      <c r="B156" s="43"/>
      <c r="C156" s="44"/>
      <c r="D156" s="45" t="s">
        <v>31</v>
      </c>
      <c r="E156" s="46"/>
      <c r="F156" s="47">
        <f>SUM(F150:F155)</f>
        <v>505</v>
      </c>
      <c r="G156" s="58">
        <f>SUM(G150:G155)</f>
        <v>22.709999999999997</v>
      </c>
      <c r="H156" s="58">
        <f>SUM(H150:H155)</f>
        <v>33.46</v>
      </c>
      <c r="I156" s="58">
        <f>SUM(I150:I155)</f>
        <v>66.260000000000005</v>
      </c>
      <c r="J156" s="58">
        <f>SUM(J150:J155)</f>
        <v>653.93000000000006</v>
      </c>
      <c r="K156" s="48"/>
      <c r="L156" s="58">
        <f>SUM(L150:L155)</f>
        <v>149.52000000000001</v>
      </c>
    </row>
    <row r="157" spans="1:12" ht="15" x14ac:dyDescent="0.25">
      <c r="A157" s="49">
        <f>A150</f>
        <v>2</v>
      </c>
      <c r="B157" s="50">
        <f>B150</f>
        <v>5</v>
      </c>
      <c r="C157" s="51" t="s">
        <v>25</v>
      </c>
      <c r="D157" s="27" t="s">
        <v>26</v>
      </c>
      <c r="E157" s="28" t="s">
        <v>73</v>
      </c>
      <c r="F157" s="36">
        <v>60</v>
      </c>
      <c r="G157" s="39">
        <v>0.33</v>
      </c>
      <c r="H157" s="31">
        <v>4.99</v>
      </c>
      <c r="I157" s="38">
        <v>1.6</v>
      </c>
      <c r="J157" s="31">
        <v>52.64</v>
      </c>
      <c r="K157" s="56" t="s">
        <v>67</v>
      </c>
      <c r="L157" s="32">
        <v>22.57</v>
      </c>
    </row>
    <row r="158" spans="1:12" ht="25.5" x14ac:dyDescent="0.25">
      <c r="A158" s="33"/>
      <c r="B158" s="34"/>
      <c r="C158" s="35"/>
      <c r="D158" s="52">
        <v>1</v>
      </c>
      <c r="E158" s="28" t="s">
        <v>58</v>
      </c>
      <c r="F158" s="29">
        <v>260</v>
      </c>
      <c r="G158" s="39">
        <v>4.6500000000000004</v>
      </c>
      <c r="H158" s="31">
        <v>5.77</v>
      </c>
      <c r="I158" s="31">
        <v>22.64</v>
      </c>
      <c r="J158" s="31">
        <v>161.68</v>
      </c>
      <c r="K158" s="55">
        <v>167</v>
      </c>
      <c r="L158" s="32">
        <v>35.200000000000003</v>
      </c>
    </row>
    <row r="159" spans="1:12" ht="15" x14ac:dyDescent="0.25">
      <c r="A159" s="33"/>
      <c r="B159" s="34"/>
      <c r="C159" s="35"/>
      <c r="D159" s="52">
        <v>2</v>
      </c>
      <c r="E159" s="28" t="s">
        <v>95</v>
      </c>
      <c r="F159" s="36">
        <v>100</v>
      </c>
      <c r="G159" s="39">
        <v>15.01</v>
      </c>
      <c r="H159" s="31">
        <v>12.51</v>
      </c>
      <c r="I159" s="31">
        <v>3.88</v>
      </c>
      <c r="J159" s="31">
        <v>191.75</v>
      </c>
      <c r="K159" s="55">
        <v>48</v>
      </c>
      <c r="L159" s="32">
        <v>114.56</v>
      </c>
    </row>
    <row r="160" spans="1:12" ht="15" x14ac:dyDescent="0.25">
      <c r="A160" s="33"/>
      <c r="B160" s="34"/>
      <c r="C160" s="35"/>
      <c r="D160" s="27" t="s">
        <v>27</v>
      </c>
      <c r="E160" s="28" t="s">
        <v>96</v>
      </c>
      <c r="F160" s="36">
        <v>150</v>
      </c>
      <c r="G160" s="30">
        <v>4.5</v>
      </c>
      <c r="H160" s="31">
        <v>7.32</v>
      </c>
      <c r="I160" s="31">
        <v>24.19</v>
      </c>
      <c r="J160" s="38">
        <v>175.6</v>
      </c>
      <c r="K160" s="56" t="s">
        <v>82</v>
      </c>
      <c r="L160" s="32">
        <v>16.510000000000002</v>
      </c>
    </row>
    <row r="161" spans="1:12" ht="15" x14ac:dyDescent="0.25">
      <c r="A161" s="33"/>
      <c r="B161" s="34"/>
      <c r="C161" s="35"/>
      <c r="D161" s="27" t="s">
        <v>28</v>
      </c>
      <c r="E161" s="28" t="s">
        <v>97</v>
      </c>
      <c r="F161" s="36">
        <v>200</v>
      </c>
      <c r="G161" s="39">
        <v>0.56999999999999995</v>
      </c>
      <c r="H161" s="40"/>
      <c r="I161" s="31">
        <v>25.88</v>
      </c>
      <c r="J161" s="31">
        <v>100.46</v>
      </c>
      <c r="K161" s="56" t="s">
        <v>67</v>
      </c>
      <c r="L161" s="32">
        <v>30.12</v>
      </c>
    </row>
    <row r="162" spans="1:12" ht="15" x14ac:dyDescent="0.25">
      <c r="A162" s="33"/>
      <c r="B162" s="34"/>
      <c r="C162" s="35"/>
      <c r="D162" s="27" t="s">
        <v>29</v>
      </c>
      <c r="E162" s="28" t="s">
        <v>47</v>
      </c>
      <c r="F162" s="36">
        <v>30</v>
      </c>
      <c r="G162" s="30">
        <v>2.5499999999999998</v>
      </c>
      <c r="H162" s="38">
        <v>1.2</v>
      </c>
      <c r="I162" s="31">
        <v>16.559999999999999</v>
      </c>
      <c r="J162" s="41">
        <v>88.5</v>
      </c>
      <c r="K162" s="56" t="s">
        <v>65</v>
      </c>
      <c r="L162" s="32">
        <v>2.95</v>
      </c>
    </row>
    <row r="163" spans="1:12" ht="15" x14ac:dyDescent="0.25">
      <c r="A163" s="33"/>
      <c r="B163" s="34"/>
      <c r="C163" s="35"/>
      <c r="D163" s="27" t="s">
        <v>30</v>
      </c>
      <c r="E163" s="28" t="s">
        <v>38</v>
      </c>
      <c r="F163" s="36">
        <v>25</v>
      </c>
      <c r="G163" s="30">
        <v>2</v>
      </c>
      <c r="H163" s="38">
        <v>0.25</v>
      </c>
      <c r="I163" s="38">
        <v>11.63</v>
      </c>
      <c r="J163" s="41">
        <v>57.5</v>
      </c>
      <c r="K163" s="56" t="s">
        <v>65</v>
      </c>
      <c r="L163" s="32">
        <v>2.36</v>
      </c>
    </row>
    <row r="164" spans="1:12" ht="15" x14ac:dyDescent="0.25">
      <c r="A164" s="42"/>
      <c r="B164" s="43"/>
      <c r="C164" s="44"/>
      <c r="D164" s="45" t="s">
        <v>31</v>
      </c>
      <c r="E164" s="46"/>
      <c r="F164" s="47">
        <f>SUM(F157:F163)</f>
        <v>825</v>
      </c>
      <c r="G164" s="47">
        <f>SUM(G157:G163)</f>
        <v>29.610000000000003</v>
      </c>
      <c r="H164" s="47">
        <f>SUM(H157:H163)</f>
        <v>32.04</v>
      </c>
      <c r="I164" s="47">
        <f>SUM(I157:I163)</f>
        <v>106.38</v>
      </c>
      <c r="J164" s="47">
        <f>SUM(J157:J163)</f>
        <v>828.13</v>
      </c>
      <c r="K164" s="48"/>
      <c r="L164" s="47">
        <f>SUM(L157:L163)</f>
        <v>224.27</v>
      </c>
    </row>
    <row r="165" spans="1:12" ht="15" x14ac:dyDescent="0.2">
      <c r="A165" s="8">
        <f>A150</f>
        <v>2</v>
      </c>
      <c r="B165" s="9">
        <f>B150</f>
        <v>5</v>
      </c>
      <c r="C165" s="71" t="s">
        <v>4</v>
      </c>
      <c r="D165" s="72"/>
      <c r="E165" s="10"/>
      <c r="F165" s="11">
        <f>F156+F164</f>
        <v>1330</v>
      </c>
      <c r="G165" s="11">
        <f>G156+G164</f>
        <v>52.32</v>
      </c>
      <c r="H165" s="11">
        <f>H156+H164</f>
        <v>65.5</v>
      </c>
      <c r="I165" s="11">
        <f>I156+I164</f>
        <v>172.64</v>
      </c>
      <c r="J165" s="11">
        <f>J156+J164</f>
        <v>1482.06</v>
      </c>
      <c r="K165" s="11"/>
      <c r="L165" s="11">
        <f>L156+L164</f>
        <v>373.79</v>
      </c>
    </row>
    <row r="166" spans="1:12" x14ac:dyDescent="0.2">
      <c r="A166" s="6"/>
      <c r="B166" s="7"/>
      <c r="C166" s="73" t="s">
        <v>5</v>
      </c>
      <c r="D166" s="73"/>
      <c r="E166" s="73"/>
      <c r="F166" s="13">
        <f>(F21+F37+F53+F69+F84+F99+F116+F133+F149+F165)/(IF(F21=0,0,1)+IF(F37=0,0,1)+IF(F53=0,0,1)+IF(F69=0,0,1)+IF(F84=0,0,1)+IF(F99=0,0,1)+IF(F116=0,0,1)+IF(F133=0,0,1)+IF(F149=0,0,1)+IF(F165=0,0,1))</f>
        <v>1390.8</v>
      </c>
      <c r="G166" s="13">
        <f>(G21+G37+G53+G69+G84+G99+G116+G133+G149+G165)/(IF(G21=0,0,1)+IF(G37=0,0,1)+IF(G53=0,0,1)+IF(G69=0,0,1)+IF(G84=0,0,1)+IF(G99=0,0,1)+IF(G116=0,0,1)+IF(G133=0,0,1)+IF(G149=0,0,1)+IF(G165=0,0,1))</f>
        <v>58.811999999999998</v>
      </c>
      <c r="H166" s="13">
        <f>(H21+H37+H53+H69+H84+H99+H116+H133+H149+H165)/(IF(H21=0,0,1)+IF(H37=0,0,1)+IF(H53=0,0,1)+IF(H69=0,0,1)+IF(H84=0,0,1)+IF(H99=0,0,1)+IF(H116=0,0,1)+IF(H133=0,0,1)+IF(H149=0,0,1)+IF(H165=0,0,1))</f>
        <v>54.17</v>
      </c>
      <c r="I166" s="13">
        <f>(I21+I37+I53+I69+I84+I99+I116+I133+I149+I165)/(IF(I21=0,0,1)+IF(I37=0,0,1)+IF(I53=0,0,1)+IF(I69=0,0,1)+IF(I84=0,0,1)+IF(I99=0,0,1)+IF(I116=0,0,1)+IF(I133=0,0,1)+IF(I149=0,0,1)+IF(I165=0,0,1))</f>
        <v>212.67799999999997</v>
      </c>
      <c r="J166" s="13">
        <f>(J21+J37+J53+J69+J84+J99+J116+J133+J149+J165)/(IF(J21=0,0,1)+IF(J37=0,0,1)+IF(J53=0,0,1)+IF(J69=0,0,1)+IF(J84=0,0,1)+IF(J99=0,0,1)+IF(J116=0,0,1)+IF(J133=0,0,1)+IF(J149=0,0,1)+IF(J165=0,0,1))</f>
        <v>1588.557</v>
      </c>
      <c r="K166" s="13"/>
      <c r="L166" s="13">
        <f>(L21+L37+L53+L69+L84+L99+L116+L133+L149+L165)/(IF(L21=0,0,1)+IF(L37=0,0,1)+IF(L53=0,0,1)+IF(L69=0,0,1)+IF(L84=0,0,1)+IF(L99=0,0,1)+IF(L116=0,0,1)+IF(L133=0,0,1)+IF(L149=0,0,1)+IF(L165=0,0,1))</f>
        <v>373.78999999999996</v>
      </c>
    </row>
  </sheetData>
  <mergeCells count="14">
    <mergeCell ref="C1:E1"/>
    <mergeCell ref="H1:K1"/>
    <mergeCell ref="H2:K2"/>
    <mergeCell ref="C37:D37"/>
    <mergeCell ref="C53:D53"/>
    <mergeCell ref="C69:D69"/>
    <mergeCell ref="C84:D84"/>
    <mergeCell ref="C21:D21"/>
    <mergeCell ref="C166:E166"/>
    <mergeCell ref="C165:D165"/>
    <mergeCell ref="C99:D99"/>
    <mergeCell ref="C116:D116"/>
    <mergeCell ref="C133:D133"/>
    <mergeCell ref="C149:D149"/>
  </mergeCells>
  <pageMargins left="0.7" right="0.7" top="0.75" bottom="0.75" header="0.3" footer="0.3"/>
  <pageSetup paperSize="9" scale="1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2026-03-27T08:11:02Z</cp:lastPrinted>
  <dcterms:created xsi:type="dcterms:W3CDTF">2022-05-16T14:23:56Z</dcterms:created>
  <dcterms:modified xsi:type="dcterms:W3CDTF">2026-03-30T09:36:16Z</dcterms:modified>
</cp:coreProperties>
</file>