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Наталья Евгениевна\Desktop\новый учебный год\"/>
    </mc:Choice>
  </mc:AlternateContent>
  <bookViews>
    <workbookView xWindow="0" yWindow="0" windowWidth="28800" windowHeight="12000" activeTab="1"/>
  </bookViews>
  <sheets>
    <sheet name="Технологический_(мат_инф)" sheetId="2" r:id="rId1"/>
    <sheet name="Технологический_(мат_физ)" sheetId="3" r:id="rId2"/>
    <sheet name="Гуманитарный_(англ_общ)" sheetId="4" r:id="rId3"/>
  </sheets>
  <calcPr calcId="162913"/>
</workbook>
</file>

<file path=xl/calcChain.xml><?xml version="1.0" encoding="utf-8"?>
<calcChain xmlns="http://schemas.openxmlformats.org/spreadsheetml/2006/main">
  <c r="C26" i="3" l="1"/>
  <c r="C19" i="3" l="1"/>
  <c r="C19" i="2"/>
  <c r="C20" i="4" l="1"/>
  <c r="C9" i="4"/>
  <c r="C10" i="4"/>
  <c r="C9" i="3"/>
  <c r="C10" i="3"/>
  <c r="C10" i="2"/>
  <c r="C9" i="2"/>
  <c r="C11" i="4" l="1"/>
  <c r="G25" i="4"/>
  <c r="F25" i="4"/>
  <c r="E25" i="4"/>
  <c r="D25" i="4"/>
  <c r="C25" i="4"/>
  <c r="G21" i="4"/>
  <c r="F21" i="4"/>
  <c r="E21" i="4"/>
  <c r="D21" i="4"/>
  <c r="C18" i="4"/>
  <c r="C17" i="4"/>
  <c r="C16" i="4"/>
  <c r="C15" i="4"/>
  <c r="C14" i="4"/>
  <c r="C13" i="4"/>
  <c r="C12" i="4"/>
  <c r="C8" i="4"/>
  <c r="C7" i="4"/>
  <c r="C6" i="4"/>
  <c r="C5" i="4"/>
  <c r="G25" i="3"/>
  <c r="F25" i="3"/>
  <c r="E25" i="3"/>
  <c r="D25" i="3"/>
  <c r="C25" i="3"/>
  <c r="G21" i="3"/>
  <c r="F21" i="3"/>
  <c r="E21" i="3"/>
  <c r="D21" i="3"/>
  <c r="C20" i="3"/>
  <c r="C18" i="3"/>
  <c r="C17" i="3"/>
  <c r="C16" i="3"/>
  <c r="C14" i="3"/>
  <c r="C12" i="3"/>
  <c r="C11" i="3"/>
  <c r="C8" i="3"/>
  <c r="C7" i="3"/>
  <c r="C6" i="3"/>
  <c r="G26" i="4" l="1"/>
  <c r="F26" i="4"/>
  <c r="E26" i="4"/>
  <c r="D26" i="4"/>
  <c r="G26" i="3"/>
  <c r="F26" i="3"/>
  <c r="E26" i="3"/>
  <c r="D26" i="3"/>
  <c r="C21" i="4"/>
  <c r="C26" i="4" s="1"/>
  <c r="C21" i="3"/>
  <c r="C6" i="2"/>
  <c r="C7" i="2"/>
  <c r="C8" i="2"/>
  <c r="C11" i="2"/>
  <c r="C12" i="2"/>
  <c r="C13" i="2"/>
  <c r="C14" i="2"/>
  <c r="C15" i="2"/>
  <c r="C16" i="2"/>
  <c r="C17" i="2"/>
  <c r="C18" i="2"/>
  <c r="C20" i="2"/>
  <c r="G25" i="2" l="1"/>
  <c r="F25" i="2"/>
  <c r="E25" i="2"/>
  <c r="D25" i="2"/>
  <c r="C25" i="2"/>
  <c r="D21" i="2"/>
  <c r="G21" i="2"/>
  <c r="F21" i="2"/>
  <c r="F26" i="2" s="1"/>
  <c r="E21" i="2"/>
  <c r="C21" i="2"/>
  <c r="D26" i="2" l="1"/>
  <c r="C26" i="2"/>
  <c r="G26" i="2"/>
  <c r="E26" i="2"/>
</calcChain>
</file>

<file path=xl/sharedStrings.xml><?xml version="1.0" encoding="utf-8"?>
<sst xmlns="http://schemas.openxmlformats.org/spreadsheetml/2006/main" count="143" uniqueCount="36">
  <si>
    <t>Учебный предмет</t>
  </si>
  <si>
    <t>Количество часов за 2 года обучения</t>
  </si>
  <si>
    <t>количество часов в неделю</t>
  </si>
  <si>
    <t>Обязательная часть</t>
  </si>
  <si>
    <t>Русский язык</t>
  </si>
  <si>
    <t>Литература</t>
  </si>
  <si>
    <t>Иностранный язык</t>
  </si>
  <si>
    <t xml:space="preserve">Физика </t>
  </si>
  <si>
    <t>Биология</t>
  </si>
  <si>
    <t>История</t>
  </si>
  <si>
    <t>Обществознание</t>
  </si>
  <si>
    <t>Физическая культура</t>
  </si>
  <si>
    <t>Индивидуальный проект</t>
  </si>
  <si>
    <t>Уровень</t>
  </si>
  <si>
    <t>У</t>
  </si>
  <si>
    <t>Б</t>
  </si>
  <si>
    <t>Итого:</t>
  </si>
  <si>
    <t>Часть, формируемая участниками образовательных отношений</t>
  </si>
  <si>
    <t>количество часов в год</t>
  </si>
  <si>
    <t>Всего:</t>
  </si>
  <si>
    <t>Химия</t>
  </si>
  <si>
    <t>География</t>
  </si>
  <si>
    <t>Максимальная нагрузка обучающихся при 5-дневной учебной неделе</t>
  </si>
  <si>
    <t xml:space="preserve">Информатика </t>
  </si>
  <si>
    <t>Практикум по русскому языку</t>
  </si>
  <si>
    <t>Алгебра и начала математического анализа</t>
  </si>
  <si>
    <t>Геометрия</t>
  </si>
  <si>
    <t>Вероятность и статистика</t>
  </si>
  <si>
    <t>Алгебра и начала анализа</t>
  </si>
  <si>
    <t>Основы безопасности и защиты Родины</t>
  </si>
  <si>
    <t>Иностранный язык (английский)</t>
  </si>
  <si>
    <t>История развития естественнонаучных знаний</t>
  </si>
  <si>
    <t>Россия - моя история</t>
  </si>
  <si>
    <t>10 класс (34 уч. недели)  2026-2027 уч.год</t>
  </si>
  <si>
    <t>11 класс (34 уч. недели)  2027-2028 уч.год</t>
  </si>
  <si>
    <t>Иностранный язык (англ)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</si>
</sst>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left" vertical="center"/>
    </xf>
    <xf numFmtId="0" fontId="2" fillId="4" borderId="1" xfId="0" applyFont="1" applyFill="1" applyBorder="1"/>
    <xf numFmtId="0" fontId="3" fillId="4" borderId="1" xfId="0" applyFont="1" applyFill="1" applyBorder="1" applyAlignment="1">
      <alignment horizontal="center" vertic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5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opLeftCell="A19" workbookViewId="0">
      <selection activeCell="A27" sqref="A27"/>
    </sheetView>
  </sheetViews>
  <sheetFormatPr defaultRowHeight="15" x14ac:dyDescent="0.25"/>
  <cols>
    <col min="1" max="1" width="29.7109375" customWidth="1"/>
    <col min="2" max="2" width="11.7109375" customWidth="1"/>
    <col min="3" max="3" width="14.85546875" customWidth="1"/>
    <col min="4" max="5" width="13.42578125" customWidth="1"/>
    <col min="6" max="6" width="14.85546875" customWidth="1"/>
    <col min="7" max="7" width="14.42578125" customWidth="1"/>
  </cols>
  <sheetData>
    <row r="1" spans="1:9" ht="18.75" x14ac:dyDescent="0.3">
      <c r="A1" s="37"/>
      <c r="B1" s="37"/>
      <c r="C1" s="37"/>
      <c r="D1" s="37"/>
      <c r="E1" s="37"/>
      <c r="F1" s="37"/>
      <c r="G1" s="37"/>
      <c r="H1" s="37"/>
      <c r="I1" s="37"/>
    </row>
    <row r="2" spans="1:9" ht="36.75" customHeight="1" x14ac:dyDescent="0.25">
      <c r="A2" s="38" t="s">
        <v>0</v>
      </c>
      <c r="B2" s="40" t="s">
        <v>13</v>
      </c>
      <c r="C2" s="41" t="s">
        <v>1</v>
      </c>
      <c r="D2" s="43" t="s">
        <v>33</v>
      </c>
      <c r="E2" s="44"/>
      <c r="F2" s="43" t="s">
        <v>34</v>
      </c>
      <c r="G2" s="44"/>
    </row>
    <row r="3" spans="1:9" ht="55.5" customHeight="1" x14ac:dyDescent="0.25">
      <c r="A3" s="39"/>
      <c r="B3" s="40"/>
      <c r="C3" s="42"/>
      <c r="D3" s="6" t="s">
        <v>2</v>
      </c>
      <c r="E3" s="6" t="s">
        <v>18</v>
      </c>
      <c r="F3" s="6" t="s">
        <v>2</v>
      </c>
      <c r="G3" s="6" t="s">
        <v>18</v>
      </c>
    </row>
    <row r="4" spans="1:9" x14ac:dyDescent="0.25">
      <c r="A4" s="45" t="s">
        <v>3</v>
      </c>
      <c r="B4" s="45"/>
      <c r="C4" s="45"/>
      <c r="D4" s="45"/>
      <c r="E4" s="45"/>
      <c r="F4" s="45"/>
      <c r="G4" s="46"/>
    </row>
    <row r="5" spans="1:9" ht="15.75" customHeight="1" x14ac:dyDescent="0.25">
      <c r="A5" s="23" t="s">
        <v>4</v>
      </c>
      <c r="B5" s="24" t="s">
        <v>15</v>
      </c>
      <c r="C5" s="25">
        <v>136</v>
      </c>
      <c r="D5" s="24">
        <v>2</v>
      </c>
      <c r="E5" s="24">
        <v>68</v>
      </c>
      <c r="F5" s="24">
        <v>2</v>
      </c>
      <c r="G5" s="24">
        <v>68</v>
      </c>
    </row>
    <row r="6" spans="1:9" ht="15.75" x14ac:dyDescent="0.25">
      <c r="A6" s="2" t="s">
        <v>5</v>
      </c>
      <c r="B6" s="5" t="s">
        <v>15</v>
      </c>
      <c r="C6" s="25">
        <f t="shared" ref="C6:C20" si="0">E6+G6</f>
        <v>204</v>
      </c>
      <c r="D6" s="5">
        <v>3</v>
      </c>
      <c r="E6" s="5">
        <v>102</v>
      </c>
      <c r="F6" s="5">
        <v>3</v>
      </c>
      <c r="G6" s="5">
        <v>102</v>
      </c>
    </row>
    <row r="7" spans="1:9" ht="24.75" customHeight="1" x14ac:dyDescent="0.25">
      <c r="A7" s="2" t="s">
        <v>30</v>
      </c>
      <c r="B7" s="5" t="s">
        <v>15</v>
      </c>
      <c r="C7" s="25">
        <f t="shared" si="0"/>
        <v>204</v>
      </c>
      <c r="D7" s="5">
        <v>3</v>
      </c>
      <c r="E7" s="5">
        <v>102</v>
      </c>
      <c r="F7" s="5">
        <v>3</v>
      </c>
      <c r="G7" s="5">
        <v>102</v>
      </c>
    </row>
    <row r="8" spans="1:9" ht="30.6" customHeight="1" x14ac:dyDescent="0.25">
      <c r="A8" s="16" t="s">
        <v>25</v>
      </c>
      <c r="B8" s="17" t="s">
        <v>14</v>
      </c>
      <c r="C8" s="28">
        <f t="shared" si="0"/>
        <v>272</v>
      </c>
      <c r="D8" s="15">
        <v>4</v>
      </c>
      <c r="E8" s="15">
        <v>136</v>
      </c>
      <c r="F8" s="15">
        <v>4</v>
      </c>
      <c r="G8" s="15">
        <v>136</v>
      </c>
    </row>
    <row r="9" spans="1:9" ht="30.6" customHeight="1" x14ac:dyDescent="0.25">
      <c r="A9" s="16" t="s">
        <v>26</v>
      </c>
      <c r="B9" s="17" t="s">
        <v>14</v>
      </c>
      <c r="C9" s="28">
        <f t="shared" si="0"/>
        <v>204</v>
      </c>
      <c r="D9" s="15">
        <v>3</v>
      </c>
      <c r="E9" s="15">
        <v>102</v>
      </c>
      <c r="F9" s="15">
        <v>3</v>
      </c>
      <c r="G9" s="15">
        <v>102</v>
      </c>
    </row>
    <row r="10" spans="1:9" ht="30.6" customHeight="1" x14ac:dyDescent="0.25">
      <c r="A10" s="16" t="s">
        <v>27</v>
      </c>
      <c r="B10" s="17" t="s">
        <v>14</v>
      </c>
      <c r="C10" s="28">
        <f t="shared" si="0"/>
        <v>68</v>
      </c>
      <c r="D10" s="15">
        <v>1</v>
      </c>
      <c r="E10" s="15">
        <v>34</v>
      </c>
      <c r="F10" s="15">
        <v>1</v>
      </c>
      <c r="G10" s="15">
        <v>34</v>
      </c>
    </row>
    <row r="11" spans="1:9" ht="27" customHeight="1" x14ac:dyDescent="0.25">
      <c r="A11" s="16" t="s">
        <v>23</v>
      </c>
      <c r="B11" s="17" t="s">
        <v>14</v>
      </c>
      <c r="C11" s="28">
        <f t="shared" si="0"/>
        <v>272</v>
      </c>
      <c r="D11" s="15">
        <v>4</v>
      </c>
      <c r="E11" s="15">
        <v>136</v>
      </c>
      <c r="F11" s="15">
        <v>4</v>
      </c>
      <c r="G11" s="15">
        <v>136</v>
      </c>
    </row>
    <row r="12" spans="1:9" ht="27.95" customHeight="1" x14ac:dyDescent="0.25">
      <c r="A12" s="26" t="s">
        <v>9</v>
      </c>
      <c r="B12" s="27" t="s">
        <v>15</v>
      </c>
      <c r="C12" s="25">
        <f t="shared" si="0"/>
        <v>136</v>
      </c>
      <c r="D12" s="24">
        <v>2</v>
      </c>
      <c r="E12" s="24">
        <v>68</v>
      </c>
      <c r="F12" s="24">
        <v>2</v>
      </c>
      <c r="G12" s="24">
        <v>68</v>
      </c>
    </row>
    <row r="13" spans="1:9" ht="21" customHeight="1" x14ac:dyDescent="0.25">
      <c r="A13" s="26" t="s">
        <v>10</v>
      </c>
      <c r="B13" s="27" t="s">
        <v>15</v>
      </c>
      <c r="C13" s="25">
        <f t="shared" si="0"/>
        <v>102</v>
      </c>
      <c r="D13" s="24">
        <v>2</v>
      </c>
      <c r="E13" s="24">
        <v>68</v>
      </c>
      <c r="F13" s="24">
        <v>1</v>
      </c>
      <c r="G13" s="24">
        <v>34</v>
      </c>
    </row>
    <row r="14" spans="1:9" ht="17.100000000000001" customHeight="1" x14ac:dyDescent="0.25">
      <c r="A14" s="26" t="s">
        <v>21</v>
      </c>
      <c r="B14" s="27" t="s">
        <v>15</v>
      </c>
      <c r="C14" s="25">
        <f t="shared" si="0"/>
        <v>68</v>
      </c>
      <c r="D14" s="24">
        <v>1</v>
      </c>
      <c r="E14" s="24">
        <v>34</v>
      </c>
      <c r="F14" s="24">
        <v>1</v>
      </c>
      <c r="G14" s="24">
        <v>34</v>
      </c>
    </row>
    <row r="15" spans="1:9" ht="15.75" x14ac:dyDescent="0.25">
      <c r="A15" s="2" t="s">
        <v>7</v>
      </c>
      <c r="B15" s="5" t="s">
        <v>15</v>
      </c>
      <c r="C15" s="25">
        <f t="shared" si="0"/>
        <v>136</v>
      </c>
      <c r="D15" s="5">
        <v>2</v>
      </c>
      <c r="E15" s="5">
        <v>68</v>
      </c>
      <c r="F15" s="5">
        <v>2</v>
      </c>
      <c r="G15" s="5">
        <v>68</v>
      </c>
    </row>
    <row r="16" spans="1:9" ht="16.5" customHeight="1" x14ac:dyDescent="0.25">
      <c r="A16" s="3" t="s">
        <v>20</v>
      </c>
      <c r="B16" s="1" t="s">
        <v>15</v>
      </c>
      <c r="C16" s="25">
        <f t="shared" si="0"/>
        <v>68</v>
      </c>
      <c r="D16" s="5">
        <v>1</v>
      </c>
      <c r="E16" s="5">
        <v>34</v>
      </c>
      <c r="F16" s="5">
        <v>1</v>
      </c>
      <c r="G16" s="5">
        <v>34</v>
      </c>
    </row>
    <row r="17" spans="1:7" ht="15.75" x14ac:dyDescent="0.25">
      <c r="A17" s="2" t="s">
        <v>8</v>
      </c>
      <c r="B17" s="5" t="s">
        <v>15</v>
      </c>
      <c r="C17" s="25">
        <f t="shared" si="0"/>
        <v>68</v>
      </c>
      <c r="D17" s="5">
        <v>1</v>
      </c>
      <c r="E17" s="5">
        <v>34</v>
      </c>
      <c r="F17" s="5">
        <v>1</v>
      </c>
      <c r="G17" s="5">
        <v>34</v>
      </c>
    </row>
    <row r="18" spans="1:7" ht="21.75" customHeight="1" x14ac:dyDescent="0.25">
      <c r="A18" s="3" t="s">
        <v>11</v>
      </c>
      <c r="B18" s="1" t="s">
        <v>15</v>
      </c>
      <c r="C18" s="25">
        <f t="shared" si="0"/>
        <v>136</v>
      </c>
      <c r="D18" s="5">
        <v>2</v>
      </c>
      <c r="E18" s="5">
        <v>68</v>
      </c>
      <c r="F18" s="5">
        <v>2</v>
      </c>
      <c r="G18" s="5">
        <v>68</v>
      </c>
    </row>
    <row r="19" spans="1:7" ht="38.1" customHeight="1" x14ac:dyDescent="0.25">
      <c r="A19" s="3" t="s">
        <v>29</v>
      </c>
      <c r="B19" s="30" t="s">
        <v>15</v>
      </c>
      <c r="C19" s="25">
        <f t="shared" ref="C19" si="1">E19+G19</f>
        <v>68</v>
      </c>
      <c r="D19" s="29">
        <v>1</v>
      </c>
      <c r="E19" s="29">
        <v>34</v>
      </c>
      <c r="F19" s="29">
        <v>1</v>
      </c>
      <c r="G19" s="29">
        <v>34</v>
      </c>
    </row>
    <row r="20" spans="1:7" ht="27.75" customHeight="1" x14ac:dyDescent="0.25">
      <c r="A20" s="3" t="s">
        <v>12</v>
      </c>
      <c r="B20" s="1"/>
      <c r="C20" s="25">
        <f t="shared" si="0"/>
        <v>34</v>
      </c>
      <c r="D20" s="5">
        <v>1</v>
      </c>
      <c r="E20" s="5">
        <v>34</v>
      </c>
      <c r="F20" s="5"/>
      <c r="G20" s="5"/>
    </row>
    <row r="21" spans="1:7" ht="15.75" x14ac:dyDescent="0.25">
      <c r="A21" s="36" t="s">
        <v>16</v>
      </c>
      <c r="B21" s="9"/>
      <c r="C21" s="10">
        <f>SUM(C5:C20)</f>
        <v>2176</v>
      </c>
      <c r="D21" s="10">
        <f>SUM(D5:D20)</f>
        <v>33</v>
      </c>
      <c r="E21" s="10">
        <f>SUM(E5:E20)</f>
        <v>1122</v>
      </c>
      <c r="F21" s="10">
        <f>SUM(F5:F20)</f>
        <v>31</v>
      </c>
      <c r="G21" s="10">
        <f>SUM(G5:G20)</f>
        <v>1054</v>
      </c>
    </row>
    <row r="22" spans="1:7" ht="15.75" x14ac:dyDescent="0.25">
      <c r="A22" s="49" t="s">
        <v>17</v>
      </c>
      <c r="B22" s="50"/>
      <c r="C22" s="50"/>
      <c r="D22" s="50"/>
      <c r="E22" s="50"/>
      <c r="F22" s="50"/>
      <c r="G22" s="51"/>
    </row>
    <row r="23" spans="1:7" ht="31.5" x14ac:dyDescent="0.25">
      <c r="A23" s="3" t="s">
        <v>24</v>
      </c>
      <c r="B23" s="5"/>
      <c r="C23" s="5">
        <v>68</v>
      </c>
      <c r="D23" s="5">
        <v>1</v>
      </c>
      <c r="E23" s="5">
        <v>34</v>
      </c>
      <c r="F23" s="5">
        <v>1</v>
      </c>
      <c r="G23" s="5">
        <v>34</v>
      </c>
    </row>
    <row r="24" spans="1:7" ht="47.25" x14ac:dyDescent="0.25">
      <c r="A24" s="3" t="s">
        <v>31</v>
      </c>
      <c r="B24" s="5"/>
      <c r="C24" s="5">
        <v>34</v>
      </c>
      <c r="D24" s="5"/>
      <c r="E24" s="5"/>
      <c r="F24" s="5">
        <v>1</v>
      </c>
      <c r="G24" s="5">
        <v>34</v>
      </c>
    </row>
    <row r="25" spans="1:7" ht="15.75" x14ac:dyDescent="0.25">
      <c r="A25" s="35" t="s">
        <v>16</v>
      </c>
      <c r="B25" s="9"/>
      <c r="C25" s="10">
        <f>SUM(C23:C24)</f>
        <v>102</v>
      </c>
      <c r="D25" s="10">
        <f>SUM(D23:D24)</f>
        <v>1</v>
      </c>
      <c r="E25" s="10">
        <f>SUM(E23:E24)</f>
        <v>34</v>
      </c>
      <c r="F25" s="10">
        <f>SUM(F23:F24)</f>
        <v>2</v>
      </c>
      <c r="G25" s="10">
        <f>SUM(G23:G24)</f>
        <v>68</v>
      </c>
    </row>
    <row r="26" spans="1:7" ht="15.75" x14ac:dyDescent="0.25">
      <c r="A26" s="11" t="s">
        <v>19</v>
      </c>
      <c r="B26" s="12"/>
      <c r="C26" s="13">
        <f>SUM(C21,C25)</f>
        <v>2278</v>
      </c>
      <c r="D26" s="13">
        <f>SUM(D21,D25)</f>
        <v>34</v>
      </c>
      <c r="E26" s="13">
        <f>SUM(E21,E25)</f>
        <v>1156</v>
      </c>
      <c r="F26" s="13">
        <f>SUM(F21,F25)</f>
        <v>33</v>
      </c>
      <c r="G26" s="13">
        <f>SUM(G21,G25)</f>
        <v>1122</v>
      </c>
    </row>
    <row r="27" spans="1:7" ht="64.5" customHeight="1" x14ac:dyDescent="0.25">
      <c r="A27" s="48" t="s">
        <v>22</v>
      </c>
      <c r="B27" s="4"/>
      <c r="C27" s="8">
        <v>2312</v>
      </c>
      <c r="D27" s="7">
        <v>34</v>
      </c>
      <c r="E27" s="7"/>
      <c r="F27" s="7">
        <v>34</v>
      </c>
      <c r="G27" s="7"/>
    </row>
  </sheetData>
  <mergeCells count="8">
    <mergeCell ref="A4:G4"/>
    <mergeCell ref="A22:G22"/>
    <mergeCell ref="A1:I1"/>
    <mergeCell ref="A2:A3"/>
    <mergeCell ref="B2:B3"/>
    <mergeCell ref="C2:C3"/>
    <mergeCell ref="D2:E2"/>
    <mergeCell ref="F2:G2"/>
  </mergeCells>
  <pageMargins left="0.25" right="0.25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abSelected="1" workbookViewId="0">
      <selection activeCell="I7" sqref="I7"/>
    </sheetView>
  </sheetViews>
  <sheetFormatPr defaultRowHeight="15" x14ac:dyDescent="0.25"/>
  <cols>
    <col min="1" max="1" width="26.42578125" customWidth="1"/>
    <col min="2" max="2" width="11.7109375" customWidth="1"/>
    <col min="3" max="3" width="14.85546875" customWidth="1"/>
    <col min="4" max="5" width="13.42578125" customWidth="1"/>
    <col min="6" max="6" width="14.85546875" customWidth="1"/>
    <col min="7" max="7" width="14.42578125" customWidth="1"/>
  </cols>
  <sheetData>
    <row r="1" spans="1:9" ht="18.75" x14ac:dyDescent="0.3">
      <c r="A1" s="37"/>
      <c r="B1" s="37"/>
      <c r="C1" s="37"/>
      <c r="D1" s="37"/>
      <c r="E1" s="37"/>
      <c r="F1" s="37"/>
      <c r="G1" s="37"/>
      <c r="H1" s="37"/>
      <c r="I1" s="37"/>
    </row>
    <row r="2" spans="1:9" ht="36.75" customHeight="1" x14ac:dyDescent="0.25">
      <c r="A2" s="38" t="s">
        <v>0</v>
      </c>
      <c r="B2" s="40" t="s">
        <v>13</v>
      </c>
      <c r="C2" s="41" t="s">
        <v>1</v>
      </c>
      <c r="D2" s="43" t="s">
        <v>33</v>
      </c>
      <c r="E2" s="44"/>
      <c r="F2" s="43" t="s">
        <v>34</v>
      </c>
      <c r="G2" s="44"/>
    </row>
    <row r="3" spans="1:9" ht="55.5" customHeight="1" x14ac:dyDescent="0.25">
      <c r="A3" s="39"/>
      <c r="B3" s="40"/>
      <c r="C3" s="42"/>
      <c r="D3" s="22" t="s">
        <v>2</v>
      </c>
      <c r="E3" s="22" t="s">
        <v>18</v>
      </c>
      <c r="F3" s="22" t="s">
        <v>2</v>
      </c>
      <c r="G3" s="22" t="s">
        <v>18</v>
      </c>
    </row>
    <row r="4" spans="1:9" x14ac:dyDescent="0.25">
      <c r="A4" s="45" t="s">
        <v>3</v>
      </c>
      <c r="B4" s="45"/>
      <c r="C4" s="45"/>
      <c r="D4" s="45"/>
      <c r="E4" s="45"/>
      <c r="F4" s="45"/>
      <c r="G4" s="46"/>
    </row>
    <row r="5" spans="1:9" ht="15.75" customHeight="1" x14ac:dyDescent="0.25">
      <c r="A5" s="23" t="s">
        <v>4</v>
      </c>
      <c r="B5" s="24" t="s">
        <v>15</v>
      </c>
      <c r="C5" s="25">
        <v>68</v>
      </c>
      <c r="D5" s="24">
        <v>2</v>
      </c>
      <c r="E5" s="24">
        <v>68</v>
      </c>
      <c r="F5" s="24">
        <v>2</v>
      </c>
      <c r="G5" s="24">
        <v>68</v>
      </c>
    </row>
    <row r="6" spans="1:9" ht="15.75" x14ac:dyDescent="0.25">
      <c r="A6" s="2" t="s">
        <v>5</v>
      </c>
      <c r="B6" s="19" t="s">
        <v>15</v>
      </c>
      <c r="C6" s="25">
        <f t="shared" ref="C6:C20" si="0">E6+G6</f>
        <v>204</v>
      </c>
      <c r="D6" s="19">
        <v>3</v>
      </c>
      <c r="E6" s="19">
        <v>102</v>
      </c>
      <c r="F6" s="19">
        <v>3</v>
      </c>
      <c r="G6" s="19">
        <v>102</v>
      </c>
    </row>
    <row r="7" spans="1:9" ht="24.75" customHeight="1" x14ac:dyDescent="0.25">
      <c r="A7" s="2" t="s">
        <v>6</v>
      </c>
      <c r="B7" s="19" t="s">
        <v>15</v>
      </c>
      <c r="C7" s="25">
        <f t="shared" si="0"/>
        <v>204</v>
      </c>
      <c r="D7" s="19">
        <v>3</v>
      </c>
      <c r="E7" s="19">
        <v>102</v>
      </c>
      <c r="F7" s="19">
        <v>3</v>
      </c>
      <c r="G7" s="19">
        <v>102</v>
      </c>
    </row>
    <row r="8" spans="1:9" ht="30.6" customHeight="1" x14ac:dyDescent="0.25">
      <c r="A8" s="16" t="s">
        <v>28</v>
      </c>
      <c r="B8" s="17" t="s">
        <v>14</v>
      </c>
      <c r="C8" s="28">
        <f t="shared" si="0"/>
        <v>272</v>
      </c>
      <c r="D8" s="15">
        <v>4</v>
      </c>
      <c r="E8" s="15">
        <v>136</v>
      </c>
      <c r="F8" s="15">
        <v>4</v>
      </c>
      <c r="G8" s="15">
        <v>136</v>
      </c>
    </row>
    <row r="9" spans="1:9" ht="30.6" customHeight="1" x14ac:dyDescent="0.25">
      <c r="A9" s="16" t="s">
        <v>26</v>
      </c>
      <c r="B9" s="17" t="s">
        <v>14</v>
      </c>
      <c r="C9" s="28">
        <f t="shared" si="0"/>
        <v>204</v>
      </c>
      <c r="D9" s="15">
        <v>3</v>
      </c>
      <c r="E9" s="15">
        <v>102</v>
      </c>
      <c r="F9" s="15">
        <v>3</v>
      </c>
      <c r="G9" s="15">
        <v>102</v>
      </c>
    </row>
    <row r="10" spans="1:9" ht="30.6" customHeight="1" x14ac:dyDescent="0.25">
      <c r="A10" s="16" t="s">
        <v>27</v>
      </c>
      <c r="B10" s="17" t="s">
        <v>14</v>
      </c>
      <c r="C10" s="28">
        <f t="shared" si="0"/>
        <v>68</v>
      </c>
      <c r="D10" s="15">
        <v>1</v>
      </c>
      <c r="E10" s="15">
        <v>34</v>
      </c>
      <c r="F10" s="15">
        <v>1</v>
      </c>
      <c r="G10" s="15">
        <v>34</v>
      </c>
    </row>
    <row r="11" spans="1:9" ht="27" customHeight="1" x14ac:dyDescent="0.25">
      <c r="A11" s="26" t="s">
        <v>23</v>
      </c>
      <c r="B11" s="27" t="s">
        <v>15</v>
      </c>
      <c r="C11" s="25">
        <f t="shared" si="0"/>
        <v>68</v>
      </c>
      <c r="D11" s="24">
        <v>1</v>
      </c>
      <c r="E11" s="24">
        <v>34</v>
      </c>
      <c r="F11" s="24">
        <v>1</v>
      </c>
      <c r="G11" s="24">
        <v>34</v>
      </c>
    </row>
    <row r="12" spans="1:9" ht="27.95" customHeight="1" x14ac:dyDescent="0.25">
      <c r="A12" s="26" t="s">
        <v>9</v>
      </c>
      <c r="B12" s="27" t="s">
        <v>15</v>
      </c>
      <c r="C12" s="25">
        <f t="shared" si="0"/>
        <v>136</v>
      </c>
      <c r="D12" s="24">
        <v>2</v>
      </c>
      <c r="E12" s="24">
        <v>68</v>
      </c>
      <c r="F12" s="24">
        <v>2</v>
      </c>
      <c r="G12" s="24">
        <v>68</v>
      </c>
    </row>
    <row r="13" spans="1:9" ht="21" customHeight="1" x14ac:dyDescent="0.25">
      <c r="A13" s="31" t="s">
        <v>10</v>
      </c>
      <c r="B13" s="32" t="s">
        <v>15</v>
      </c>
      <c r="C13" s="33">
        <v>136</v>
      </c>
      <c r="D13" s="34">
        <v>2</v>
      </c>
      <c r="E13" s="34">
        <v>68</v>
      </c>
      <c r="F13" s="34">
        <v>1</v>
      </c>
      <c r="G13" s="34">
        <v>34</v>
      </c>
    </row>
    <row r="14" spans="1:9" ht="17.100000000000001" customHeight="1" x14ac:dyDescent="0.25">
      <c r="A14" s="26" t="s">
        <v>21</v>
      </c>
      <c r="B14" s="27" t="s">
        <v>15</v>
      </c>
      <c r="C14" s="25">
        <f t="shared" si="0"/>
        <v>68</v>
      </c>
      <c r="D14" s="24">
        <v>1</v>
      </c>
      <c r="E14" s="24">
        <v>34</v>
      </c>
      <c r="F14" s="24">
        <v>1</v>
      </c>
      <c r="G14" s="24">
        <v>34</v>
      </c>
    </row>
    <row r="15" spans="1:9" ht="15.75" customHeight="1" x14ac:dyDescent="0.25">
      <c r="A15" s="14" t="s">
        <v>7</v>
      </c>
      <c r="B15" s="15" t="s">
        <v>14</v>
      </c>
      <c r="C15" s="28">
        <v>340</v>
      </c>
      <c r="D15" s="15">
        <v>5</v>
      </c>
      <c r="E15" s="15">
        <v>170</v>
      </c>
      <c r="F15" s="15">
        <v>5</v>
      </c>
      <c r="G15" s="15">
        <v>170</v>
      </c>
    </row>
    <row r="16" spans="1:9" ht="16.5" customHeight="1" x14ac:dyDescent="0.25">
      <c r="A16" s="3" t="s">
        <v>20</v>
      </c>
      <c r="B16" s="20" t="s">
        <v>15</v>
      </c>
      <c r="C16" s="25">
        <f t="shared" si="0"/>
        <v>68</v>
      </c>
      <c r="D16" s="19">
        <v>1</v>
      </c>
      <c r="E16" s="19">
        <v>34</v>
      </c>
      <c r="F16" s="19">
        <v>1</v>
      </c>
      <c r="G16" s="19">
        <v>34</v>
      </c>
    </row>
    <row r="17" spans="1:7" ht="15.75" x14ac:dyDescent="0.25">
      <c r="A17" s="2" t="s">
        <v>8</v>
      </c>
      <c r="B17" s="19" t="s">
        <v>15</v>
      </c>
      <c r="C17" s="25">
        <f t="shared" si="0"/>
        <v>68</v>
      </c>
      <c r="D17" s="19">
        <v>1</v>
      </c>
      <c r="E17" s="19">
        <v>34</v>
      </c>
      <c r="F17" s="19">
        <v>1</v>
      </c>
      <c r="G17" s="19">
        <v>34</v>
      </c>
    </row>
    <row r="18" spans="1:7" ht="21.75" customHeight="1" x14ac:dyDescent="0.25">
      <c r="A18" s="3" t="s">
        <v>11</v>
      </c>
      <c r="B18" s="20" t="s">
        <v>15</v>
      </c>
      <c r="C18" s="25">
        <f t="shared" si="0"/>
        <v>136</v>
      </c>
      <c r="D18" s="19">
        <v>2</v>
      </c>
      <c r="E18" s="19">
        <v>68</v>
      </c>
      <c r="F18" s="19">
        <v>2</v>
      </c>
      <c r="G18" s="19">
        <v>68</v>
      </c>
    </row>
    <row r="19" spans="1:7" ht="38.1" customHeight="1" x14ac:dyDescent="0.25">
      <c r="A19" s="3" t="s">
        <v>29</v>
      </c>
      <c r="B19" s="30" t="s">
        <v>15</v>
      </c>
      <c r="C19" s="25">
        <f t="shared" ref="C19" si="1">E19+G19</f>
        <v>68</v>
      </c>
      <c r="D19" s="29">
        <v>1</v>
      </c>
      <c r="E19" s="29">
        <v>34</v>
      </c>
      <c r="F19" s="29">
        <v>1</v>
      </c>
      <c r="G19" s="29">
        <v>34</v>
      </c>
    </row>
    <row r="20" spans="1:7" ht="27.75" customHeight="1" x14ac:dyDescent="0.25">
      <c r="A20" s="3" t="s">
        <v>12</v>
      </c>
      <c r="B20" s="20"/>
      <c r="C20" s="25">
        <f t="shared" si="0"/>
        <v>34</v>
      </c>
      <c r="D20" s="19">
        <v>1</v>
      </c>
      <c r="E20" s="19">
        <v>34</v>
      </c>
      <c r="F20" s="19"/>
      <c r="G20" s="19"/>
    </row>
    <row r="21" spans="1:7" ht="15.75" x14ac:dyDescent="0.25">
      <c r="A21" s="36" t="s">
        <v>16</v>
      </c>
      <c r="B21" s="9"/>
      <c r="C21" s="10">
        <f>SUM(C5:C20)</f>
        <v>2142</v>
      </c>
      <c r="D21" s="10">
        <f>SUM(D5:D20)</f>
        <v>33</v>
      </c>
      <c r="E21" s="10">
        <f>SUM(E5:E20)</f>
        <v>1122</v>
      </c>
      <c r="F21" s="10">
        <f>SUM(F5:F20)</f>
        <v>31</v>
      </c>
      <c r="G21" s="10">
        <f>SUM(G5:G20)</f>
        <v>1054</v>
      </c>
    </row>
    <row r="22" spans="1:7" ht="15.75" x14ac:dyDescent="0.25">
      <c r="A22" s="47" t="s">
        <v>17</v>
      </c>
      <c r="B22" s="47"/>
      <c r="C22" s="47"/>
      <c r="D22" s="47"/>
      <c r="E22" s="47"/>
      <c r="F22" s="47"/>
      <c r="G22" s="18"/>
    </row>
    <row r="23" spans="1:7" ht="31.5" x14ac:dyDescent="0.25">
      <c r="A23" s="3" t="s">
        <v>24</v>
      </c>
      <c r="B23" s="19"/>
      <c r="C23" s="19">
        <v>68</v>
      </c>
      <c r="D23" s="19">
        <v>1</v>
      </c>
      <c r="E23" s="19">
        <v>34</v>
      </c>
      <c r="F23" s="19">
        <v>1</v>
      </c>
      <c r="G23" s="19">
        <v>34</v>
      </c>
    </row>
    <row r="24" spans="1:7" ht="15.75" x14ac:dyDescent="0.25">
      <c r="A24" s="2"/>
      <c r="B24" s="19"/>
      <c r="C24" s="19"/>
      <c r="D24" s="19"/>
      <c r="E24" s="19"/>
      <c r="F24" s="19"/>
      <c r="G24" s="19"/>
    </row>
    <row r="25" spans="1:7" ht="15.75" x14ac:dyDescent="0.25">
      <c r="A25" s="35" t="s">
        <v>16</v>
      </c>
      <c r="B25" s="9"/>
      <c r="C25" s="10">
        <f>SUM(C23:C24)</f>
        <v>68</v>
      </c>
      <c r="D25" s="10">
        <f>SUM(D23:D24)</f>
        <v>1</v>
      </c>
      <c r="E25" s="10">
        <f>SUM(E23:E24)</f>
        <v>34</v>
      </c>
      <c r="F25" s="10">
        <f>SUM(F23:F24)</f>
        <v>1</v>
      </c>
      <c r="G25" s="10">
        <f>SUM(G23:G24)</f>
        <v>34</v>
      </c>
    </row>
    <row r="26" spans="1:7" ht="15.75" x14ac:dyDescent="0.25">
      <c r="A26" s="11" t="s">
        <v>19</v>
      </c>
      <c r="B26" s="12"/>
      <c r="C26" s="13">
        <f>E26+G26</f>
        <v>2244</v>
      </c>
      <c r="D26" s="13">
        <f>SUM(D21,D25)</f>
        <v>34</v>
      </c>
      <c r="E26" s="13">
        <f>SUM(E21,E25)</f>
        <v>1156</v>
      </c>
      <c r="F26" s="13">
        <f>SUM(F21,F25)</f>
        <v>32</v>
      </c>
      <c r="G26" s="13">
        <f>SUM(G21,G25)</f>
        <v>1088</v>
      </c>
    </row>
    <row r="27" spans="1:7" ht="64.5" customHeight="1" x14ac:dyDescent="0.25">
      <c r="A27" s="48" t="s">
        <v>22</v>
      </c>
      <c r="B27" s="4"/>
      <c r="C27" s="8">
        <v>2312</v>
      </c>
      <c r="D27" s="21">
        <v>34</v>
      </c>
      <c r="E27" s="21"/>
      <c r="F27" s="21">
        <v>34</v>
      </c>
      <c r="G27" s="21"/>
    </row>
  </sheetData>
  <mergeCells count="8">
    <mergeCell ref="A4:G4"/>
    <mergeCell ref="A22:F22"/>
    <mergeCell ref="A1:I1"/>
    <mergeCell ref="A2:A3"/>
    <mergeCell ref="B2:B3"/>
    <mergeCell ref="C2:C3"/>
    <mergeCell ref="D2:E2"/>
    <mergeCell ref="F2:G2"/>
  </mergeCells>
  <pageMargins left="0.25" right="0.25" top="0.75" bottom="0.75" header="0.3" footer="0.3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opLeftCell="A13" workbookViewId="0">
      <selection activeCell="L25" sqref="L25"/>
    </sheetView>
  </sheetViews>
  <sheetFormatPr defaultRowHeight="15" x14ac:dyDescent="0.25"/>
  <cols>
    <col min="1" max="1" width="26.42578125" customWidth="1"/>
    <col min="2" max="2" width="11.7109375" customWidth="1"/>
    <col min="3" max="3" width="14.85546875" customWidth="1"/>
    <col min="4" max="5" width="13.42578125" customWidth="1"/>
    <col min="6" max="6" width="14.85546875" customWidth="1"/>
    <col min="7" max="7" width="14.42578125" customWidth="1"/>
  </cols>
  <sheetData>
    <row r="1" spans="1:9" ht="18.75" x14ac:dyDescent="0.3">
      <c r="A1" s="37"/>
      <c r="B1" s="37"/>
      <c r="C1" s="37"/>
      <c r="D1" s="37"/>
      <c r="E1" s="37"/>
      <c r="F1" s="37"/>
      <c r="G1" s="37"/>
      <c r="H1" s="37"/>
      <c r="I1" s="37"/>
    </row>
    <row r="2" spans="1:9" ht="36.75" customHeight="1" x14ac:dyDescent="0.25">
      <c r="A2" s="38" t="s">
        <v>0</v>
      </c>
      <c r="B2" s="40" t="s">
        <v>13</v>
      </c>
      <c r="C2" s="41" t="s">
        <v>1</v>
      </c>
      <c r="D2" s="43" t="s">
        <v>33</v>
      </c>
      <c r="E2" s="44"/>
      <c r="F2" s="43" t="s">
        <v>34</v>
      </c>
      <c r="G2" s="44"/>
    </row>
    <row r="3" spans="1:9" ht="55.5" customHeight="1" x14ac:dyDescent="0.25">
      <c r="A3" s="39"/>
      <c r="B3" s="40"/>
      <c r="C3" s="42"/>
      <c r="D3" s="22" t="s">
        <v>2</v>
      </c>
      <c r="E3" s="22" t="s">
        <v>18</v>
      </c>
      <c r="F3" s="22" t="s">
        <v>2</v>
      </c>
      <c r="G3" s="22" t="s">
        <v>18</v>
      </c>
    </row>
    <row r="4" spans="1:9" x14ac:dyDescent="0.25">
      <c r="A4" s="45" t="s">
        <v>3</v>
      </c>
      <c r="B4" s="45"/>
      <c r="C4" s="45"/>
      <c r="D4" s="45"/>
      <c r="E4" s="45"/>
      <c r="F4" s="45"/>
      <c r="G4" s="46"/>
    </row>
    <row r="5" spans="1:9" ht="15.75" customHeight="1" x14ac:dyDescent="0.25">
      <c r="A5" s="23" t="s">
        <v>4</v>
      </c>
      <c r="B5" s="24" t="s">
        <v>15</v>
      </c>
      <c r="C5" s="25">
        <f>E5+G5</f>
        <v>136</v>
      </c>
      <c r="D5" s="24">
        <v>2</v>
      </c>
      <c r="E5" s="24">
        <v>68</v>
      </c>
      <c r="F5" s="24">
        <v>2</v>
      </c>
      <c r="G5" s="24">
        <v>68</v>
      </c>
    </row>
    <row r="6" spans="1:9" ht="15.75" x14ac:dyDescent="0.25">
      <c r="A6" s="2" t="s">
        <v>5</v>
      </c>
      <c r="B6" s="19" t="s">
        <v>15</v>
      </c>
      <c r="C6" s="25">
        <f t="shared" ref="C6:C20" si="0">E6+G6</f>
        <v>204</v>
      </c>
      <c r="D6" s="19">
        <v>3</v>
      </c>
      <c r="E6" s="19">
        <v>102</v>
      </c>
      <c r="F6" s="19">
        <v>3</v>
      </c>
      <c r="G6" s="19">
        <v>102</v>
      </c>
    </row>
    <row r="7" spans="1:9" ht="24.75" customHeight="1" x14ac:dyDescent="0.25">
      <c r="A7" s="14" t="s">
        <v>35</v>
      </c>
      <c r="B7" s="15" t="s">
        <v>14</v>
      </c>
      <c r="C7" s="28">
        <f t="shared" si="0"/>
        <v>340</v>
      </c>
      <c r="D7" s="15">
        <v>5</v>
      </c>
      <c r="E7" s="15">
        <v>170</v>
      </c>
      <c r="F7" s="15">
        <v>5</v>
      </c>
      <c r="G7" s="15">
        <v>170</v>
      </c>
    </row>
    <row r="8" spans="1:9" ht="30.6" customHeight="1" x14ac:dyDescent="0.25">
      <c r="A8" s="26" t="s">
        <v>25</v>
      </c>
      <c r="B8" s="27" t="s">
        <v>15</v>
      </c>
      <c r="C8" s="25">
        <f t="shared" si="0"/>
        <v>170</v>
      </c>
      <c r="D8" s="24">
        <v>2</v>
      </c>
      <c r="E8" s="24">
        <v>68</v>
      </c>
      <c r="F8" s="24">
        <v>3</v>
      </c>
      <c r="G8" s="24">
        <v>102</v>
      </c>
    </row>
    <row r="9" spans="1:9" ht="30.6" customHeight="1" x14ac:dyDescent="0.25">
      <c r="A9" s="26" t="s">
        <v>26</v>
      </c>
      <c r="B9" s="27" t="s">
        <v>15</v>
      </c>
      <c r="C9" s="25">
        <f t="shared" si="0"/>
        <v>102</v>
      </c>
      <c r="D9" s="24">
        <v>2</v>
      </c>
      <c r="E9" s="24">
        <v>68</v>
      </c>
      <c r="F9" s="24">
        <v>1</v>
      </c>
      <c r="G9" s="24">
        <v>34</v>
      </c>
    </row>
    <row r="10" spans="1:9" ht="30.6" customHeight="1" x14ac:dyDescent="0.25">
      <c r="A10" s="26" t="s">
        <v>27</v>
      </c>
      <c r="B10" s="27" t="s">
        <v>15</v>
      </c>
      <c r="C10" s="25">
        <f t="shared" si="0"/>
        <v>68</v>
      </c>
      <c r="D10" s="24">
        <v>1</v>
      </c>
      <c r="E10" s="24">
        <v>34</v>
      </c>
      <c r="F10" s="24">
        <v>1</v>
      </c>
      <c r="G10" s="24">
        <v>34</v>
      </c>
    </row>
    <row r="11" spans="1:9" ht="27" customHeight="1" x14ac:dyDescent="0.25">
      <c r="A11" s="26" t="s">
        <v>23</v>
      </c>
      <c r="B11" s="27" t="s">
        <v>15</v>
      </c>
      <c r="C11" s="25">
        <f t="shared" si="0"/>
        <v>68</v>
      </c>
      <c r="D11" s="24">
        <v>1</v>
      </c>
      <c r="E11" s="24">
        <v>34</v>
      </c>
      <c r="F11" s="24">
        <v>1</v>
      </c>
      <c r="G11" s="24">
        <v>34</v>
      </c>
    </row>
    <row r="12" spans="1:9" ht="27.95" customHeight="1" x14ac:dyDescent="0.25">
      <c r="A12" s="26" t="s">
        <v>9</v>
      </c>
      <c r="B12" s="27" t="s">
        <v>15</v>
      </c>
      <c r="C12" s="25">
        <f t="shared" si="0"/>
        <v>136</v>
      </c>
      <c r="D12" s="24">
        <v>2</v>
      </c>
      <c r="E12" s="24">
        <v>68</v>
      </c>
      <c r="F12" s="24">
        <v>2</v>
      </c>
      <c r="G12" s="24">
        <v>68</v>
      </c>
    </row>
    <row r="13" spans="1:9" ht="21" customHeight="1" x14ac:dyDescent="0.25">
      <c r="A13" s="16" t="s">
        <v>10</v>
      </c>
      <c r="B13" s="17" t="s">
        <v>14</v>
      </c>
      <c r="C13" s="28">
        <f t="shared" si="0"/>
        <v>272</v>
      </c>
      <c r="D13" s="15">
        <v>4</v>
      </c>
      <c r="E13" s="15">
        <v>136</v>
      </c>
      <c r="F13" s="15">
        <v>4</v>
      </c>
      <c r="G13" s="15">
        <v>136</v>
      </c>
    </row>
    <row r="14" spans="1:9" ht="17.100000000000001" customHeight="1" x14ac:dyDescent="0.25">
      <c r="A14" s="26" t="s">
        <v>21</v>
      </c>
      <c r="B14" s="27" t="s">
        <v>15</v>
      </c>
      <c r="C14" s="25">
        <f t="shared" si="0"/>
        <v>68</v>
      </c>
      <c r="D14" s="24">
        <v>1</v>
      </c>
      <c r="E14" s="24">
        <v>34</v>
      </c>
      <c r="F14" s="24">
        <v>1</v>
      </c>
      <c r="G14" s="24">
        <v>34</v>
      </c>
    </row>
    <row r="15" spans="1:9" ht="15.75" customHeight="1" x14ac:dyDescent="0.25">
      <c r="A15" s="23" t="s">
        <v>7</v>
      </c>
      <c r="B15" s="24" t="s">
        <v>15</v>
      </c>
      <c r="C15" s="25">
        <f t="shared" si="0"/>
        <v>136</v>
      </c>
      <c r="D15" s="24">
        <v>2</v>
      </c>
      <c r="E15" s="24">
        <v>68</v>
      </c>
      <c r="F15" s="24">
        <v>2</v>
      </c>
      <c r="G15" s="24">
        <v>68</v>
      </c>
    </row>
    <row r="16" spans="1:9" ht="16.5" customHeight="1" x14ac:dyDescent="0.25">
      <c r="A16" s="3" t="s">
        <v>20</v>
      </c>
      <c r="B16" s="20" t="s">
        <v>15</v>
      </c>
      <c r="C16" s="25">
        <f t="shared" si="0"/>
        <v>68</v>
      </c>
      <c r="D16" s="19">
        <v>1</v>
      </c>
      <c r="E16" s="19">
        <v>34</v>
      </c>
      <c r="F16" s="19">
        <v>1</v>
      </c>
      <c r="G16" s="19">
        <v>34</v>
      </c>
    </row>
    <row r="17" spans="1:7" ht="15.75" x14ac:dyDescent="0.25">
      <c r="A17" s="2" t="s">
        <v>8</v>
      </c>
      <c r="B17" s="19" t="s">
        <v>15</v>
      </c>
      <c r="C17" s="25">
        <f t="shared" si="0"/>
        <v>68</v>
      </c>
      <c r="D17" s="19">
        <v>1</v>
      </c>
      <c r="E17" s="19">
        <v>34</v>
      </c>
      <c r="F17" s="19">
        <v>1</v>
      </c>
      <c r="G17" s="19">
        <v>34</v>
      </c>
    </row>
    <row r="18" spans="1:7" ht="21.75" customHeight="1" x14ac:dyDescent="0.25">
      <c r="A18" s="3" t="s">
        <v>11</v>
      </c>
      <c r="B18" s="20" t="s">
        <v>15</v>
      </c>
      <c r="C18" s="25">
        <f t="shared" si="0"/>
        <v>136</v>
      </c>
      <c r="D18" s="19">
        <v>2</v>
      </c>
      <c r="E18" s="19">
        <v>68</v>
      </c>
      <c r="F18" s="19">
        <v>2</v>
      </c>
      <c r="G18" s="19">
        <v>68</v>
      </c>
    </row>
    <row r="19" spans="1:7" ht="38.1" customHeight="1" x14ac:dyDescent="0.25">
      <c r="A19" s="3" t="s">
        <v>29</v>
      </c>
      <c r="B19" s="30" t="s">
        <v>15</v>
      </c>
      <c r="C19" s="25">
        <v>68</v>
      </c>
      <c r="D19" s="29">
        <v>1</v>
      </c>
      <c r="E19" s="29">
        <v>34</v>
      </c>
      <c r="F19" s="29">
        <v>1</v>
      </c>
      <c r="G19" s="29">
        <v>34</v>
      </c>
    </row>
    <row r="20" spans="1:7" ht="27.75" customHeight="1" x14ac:dyDescent="0.25">
      <c r="A20" s="3" t="s">
        <v>12</v>
      </c>
      <c r="B20" s="20"/>
      <c r="C20" s="25">
        <f t="shared" si="0"/>
        <v>34</v>
      </c>
      <c r="D20" s="19">
        <v>1</v>
      </c>
      <c r="E20" s="19">
        <v>34</v>
      </c>
      <c r="F20" s="19"/>
      <c r="G20" s="19"/>
    </row>
    <row r="21" spans="1:7" ht="15.75" x14ac:dyDescent="0.25">
      <c r="A21" s="36" t="s">
        <v>19</v>
      </c>
      <c r="B21" s="9"/>
      <c r="C21" s="10">
        <f>SUM(C5:C20)</f>
        <v>2074</v>
      </c>
      <c r="D21" s="10">
        <f>SUM(D5:D20)</f>
        <v>31</v>
      </c>
      <c r="E21" s="10">
        <f>SUM(E5:E20)</f>
        <v>1054</v>
      </c>
      <c r="F21" s="10">
        <f>SUM(F5:F20)</f>
        <v>30</v>
      </c>
      <c r="G21" s="10">
        <f>SUM(G5:G20)</f>
        <v>1020</v>
      </c>
    </row>
    <row r="22" spans="1:7" ht="15.75" x14ac:dyDescent="0.25">
      <c r="A22" s="49" t="s">
        <v>17</v>
      </c>
      <c r="B22" s="50"/>
      <c r="C22" s="50"/>
      <c r="D22" s="50"/>
      <c r="E22" s="50"/>
      <c r="F22" s="50"/>
      <c r="G22" s="51"/>
    </row>
    <row r="23" spans="1:7" ht="15.75" x14ac:dyDescent="0.25">
      <c r="A23" s="3" t="s">
        <v>32</v>
      </c>
      <c r="B23" s="19"/>
      <c r="C23" s="19">
        <v>136</v>
      </c>
      <c r="D23" s="19">
        <v>2</v>
      </c>
      <c r="E23" s="19">
        <v>68</v>
      </c>
      <c r="F23" s="19">
        <v>2</v>
      </c>
      <c r="G23" s="19">
        <v>68</v>
      </c>
    </row>
    <row r="24" spans="1:7" ht="31.5" x14ac:dyDescent="0.25">
      <c r="A24" s="3" t="s">
        <v>24</v>
      </c>
      <c r="B24" s="19"/>
      <c r="C24" s="19">
        <v>68</v>
      </c>
      <c r="D24" s="19">
        <v>1</v>
      </c>
      <c r="E24" s="19">
        <v>34</v>
      </c>
      <c r="F24" s="19">
        <v>1</v>
      </c>
      <c r="G24" s="19">
        <v>34</v>
      </c>
    </row>
    <row r="25" spans="1:7" ht="15.75" x14ac:dyDescent="0.25">
      <c r="A25" s="35" t="s">
        <v>19</v>
      </c>
      <c r="B25" s="9"/>
      <c r="C25" s="10">
        <f>SUM(C23:C24)</f>
        <v>204</v>
      </c>
      <c r="D25" s="10">
        <f>SUM(D23:D24)</f>
        <v>3</v>
      </c>
      <c r="E25" s="10">
        <f>SUM(E23:E24)</f>
        <v>102</v>
      </c>
      <c r="F25" s="10">
        <f>SUM(F23:F24)</f>
        <v>3</v>
      </c>
      <c r="G25" s="10">
        <f>SUM(G23:G24)</f>
        <v>102</v>
      </c>
    </row>
    <row r="26" spans="1:7" ht="15.75" x14ac:dyDescent="0.25">
      <c r="A26" s="11" t="s">
        <v>16</v>
      </c>
      <c r="B26" s="12"/>
      <c r="C26" s="13">
        <f>SUM(C21,C25)</f>
        <v>2278</v>
      </c>
      <c r="D26" s="13">
        <f>SUM(D21,D25)</f>
        <v>34</v>
      </c>
      <c r="E26" s="13">
        <f>SUM(E21,E25)</f>
        <v>1156</v>
      </c>
      <c r="F26" s="13">
        <f>SUM(F21,F25)</f>
        <v>33</v>
      </c>
      <c r="G26" s="13">
        <f>SUM(G21,G25)</f>
        <v>1122</v>
      </c>
    </row>
    <row r="27" spans="1:7" ht="64.5" customHeight="1" x14ac:dyDescent="0.25">
      <c r="A27" s="48" t="s">
        <v>22</v>
      </c>
      <c r="B27" s="4"/>
      <c r="C27" s="8">
        <v>2312</v>
      </c>
      <c r="D27" s="21">
        <v>34</v>
      </c>
      <c r="E27" s="21"/>
      <c r="F27" s="21">
        <v>34</v>
      </c>
      <c r="G27" s="21"/>
    </row>
  </sheetData>
  <mergeCells count="8">
    <mergeCell ref="A4:G4"/>
    <mergeCell ref="A22:G22"/>
    <mergeCell ref="A1:I1"/>
    <mergeCell ref="A2:A3"/>
    <mergeCell ref="B2:B3"/>
    <mergeCell ref="C2:C3"/>
    <mergeCell ref="D2:E2"/>
    <mergeCell ref="F2:G2"/>
  </mergeCells>
  <pageMargins left="0.25" right="0.25" top="0.75" bottom="0.75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Технологический_(мат_инф)</vt:lpstr>
      <vt:lpstr>Технологический_(мат_физ)</vt:lpstr>
      <vt:lpstr>Гуманитарный_(англ_общ)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Наталья Евгениевна</cp:lastModifiedBy>
  <cp:lastPrinted>2025-11-24T08:07:17Z</cp:lastPrinted>
  <dcterms:created xsi:type="dcterms:W3CDTF">2019-08-23T14:17:25Z</dcterms:created>
  <dcterms:modified xsi:type="dcterms:W3CDTF">2026-06-22T12:17:29Z</dcterms:modified>
</cp:coreProperties>
</file>